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ibiana.herrera\Desktop\"/>
    </mc:Choice>
  </mc:AlternateContent>
  <bookViews>
    <workbookView xWindow="0" yWindow="0" windowWidth="21600" windowHeight="9735" tabRatio="986"/>
  </bookViews>
  <sheets>
    <sheet name="ENERO (2)" sheetId="255" r:id="rId1"/>
    <sheet name="ENERO" sheetId="254" r:id="rId2"/>
  </sheets>
  <definedNames>
    <definedName name="_xlnm._FilterDatabase" localSheetId="1" hidden="1">ENERO!$C$5:$M$148</definedName>
    <definedName name="_xlnm._FilterDatabase" localSheetId="0" hidden="1">'ENERO (2)'!$B$4:$K$138</definedName>
    <definedName name="_xlnm.Print_Area" localSheetId="1">ENERO!$B$2:$J$153</definedName>
    <definedName name="_xlnm.Print_Area" localSheetId="0">'ENERO (2)'!$B$4:$J$139</definedName>
    <definedName name="_xlnm.Print_Titles" localSheetId="1">ENERO!$2:$5</definedName>
    <definedName name="_xlnm.Print_Titles" localSheetId="0">'ENERO (2)'!$4:$4</definedName>
  </definedNames>
  <calcPr calcId="152511"/>
</workbook>
</file>

<file path=xl/calcChain.xml><?xml version="1.0" encoding="utf-8"?>
<calcChain xmlns="http://schemas.openxmlformats.org/spreadsheetml/2006/main">
  <c r="B7" i="254" l="1"/>
  <c r="B8" i="254"/>
  <c r="B9" i="254"/>
  <c r="B10" i="254"/>
  <c r="B11" i="254"/>
  <c r="B12" i="254"/>
  <c r="B13" i="254"/>
  <c r="B14" i="254"/>
  <c r="B15" i="254"/>
  <c r="B16" i="254"/>
  <c r="B17" i="254"/>
  <c r="B18" i="254"/>
  <c r="B19" i="254"/>
  <c r="B20" i="254"/>
  <c r="B21" i="254"/>
  <c r="B22" i="254"/>
  <c r="B23" i="254"/>
  <c r="B24" i="254"/>
  <c r="B25" i="254"/>
  <c r="B26" i="254"/>
  <c r="B27" i="254"/>
  <c r="B28" i="254"/>
  <c r="B29" i="254"/>
  <c r="B30" i="254"/>
  <c r="B31" i="254"/>
  <c r="B32" i="254"/>
  <c r="B33" i="254"/>
  <c r="B34" i="254"/>
  <c r="B35" i="254"/>
  <c r="B36" i="254"/>
  <c r="B37" i="254"/>
  <c r="B38" i="254"/>
  <c r="B39" i="254"/>
  <c r="B40" i="254"/>
  <c r="B41" i="254"/>
  <c r="B42" i="254"/>
  <c r="B43" i="254"/>
  <c r="B44" i="254"/>
  <c r="B45" i="254"/>
  <c r="B46" i="254"/>
  <c r="B47" i="254"/>
  <c r="B48" i="254"/>
  <c r="B49" i="254"/>
  <c r="B50" i="254"/>
  <c r="B51" i="254"/>
  <c r="B52" i="254"/>
  <c r="B53" i="254"/>
  <c r="B54" i="254"/>
  <c r="B55" i="254"/>
  <c r="B56" i="254"/>
  <c r="B57" i="254"/>
  <c r="B58" i="254"/>
  <c r="B59" i="254"/>
  <c r="B60" i="254"/>
  <c r="B61" i="254"/>
  <c r="B62" i="254"/>
  <c r="B63" i="254"/>
  <c r="B64" i="254"/>
  <c r="B65" i="254"/>
  <c r="B66" i="254"/>
  <c r="B67" i="254"/>
  <c r="B68" i="254"/>
  <c r="B69" i="254"/>
  <c r="B70" i="254"/>
  <c r="B71" i="254"/>
  <c r="B72" i="254"/>
  <c r="B73" i="254"/>
  <c r="B74" i="254"/>
  <c r="B75" i="254"/>
  <c r="B76" i="254"/>
  <c r="B77" i="254"/>
  <c r="B78" i="254"/>
  <c r="B79" i="254"/>
  <c r="B80" i="254"/>
  <c r="B81" i="254"/>
  <c r="B82" i="254"/>
  <c r="B83" i="254"/>
  <c r="B84" i="254"/>
  <c r="B85" i="254"/>
  <c r="B86" i="254"/>
  <c r="B87" i="254"/>
  <c r="B88" i="254"/>
  <c r="B89" i="254"/>
  <c r="B90" i="254"/>
  <c r="B91" i="254"/>
  <c r="B92" i="254"/>
  <c r="B93" i="254"/>
  <c r="B94" i="254"/>
  <c r="B95" i="254"/>
  <c r="B96" i="254"/>
  <c r="B97" i="254"/>
  <c r="B98" i="254"/>
  <c r="B99" i="254"/>
  <c r="B100" i="254"/>
  <c r="B101" i="254"/>
  <c r="B102" i="254"/>
  <c r="B103" i="254"/>
  <c r="B104" i="254"/>
  <c r="B105" i="254"/>
  <c r="B106" i="254"/>
  <c r="B107" i="254"/>
  <c r="B108" i="254"/>
  <c r="B109" i="254"/>
  <c r="B110" i="254"/>
  <c r="B111" i="254"/>
  <c r="B112" i="254"/>
  <c r="B113" i="254"/>
  <c r="B114" i="254"/>
  <c r="B115" i="254"/>
  <c r="B116" i="254"/>
  <c r="B117" i="254"/>
  <c r="B118" i="254"/>
  <c r="B119" i="254"/>
  <c r="B120" i="254"/>
  <c r="B121" i="254"/>
  <c r="B122" i="254"/>
  <c r="B123" i="254"/>
  <c r="B124" i="254"/>
  <c r="B125" i="254"/>
  <c r="B126" i="254"/>
  <c r="B127" i="254"/>
  <c r="B128" i="254"/>
  <c r="B129" i="254"/>
  <c r="B130" i="254"/>
  <c r="B131" i="254"/>
  <c r="B132" i="254"/>
  <c r="B133" i="254"/>
  <c r="B134" i="254"/>
  <c r="B135" i="254"/>
  <c r="B136" i="254"/>
  <c r="B137" i="254"/>
  <c r="B138" i="254"/>
  <c r="B139" i="254"/>
  <c r="B140" i="254"/>
  <c r="B141" i="254"/>
  <c r="B142" i="254"/>
  <c r="B143" i="254"/>
  <c r="B144" i="254"/>
  <c r="B145" i="254"/>
  <c r="B146" i="254"/>
  <c r="L124" i="254"/>
  <c r="J148" i="254"/>
  <c r="E158" i="254"/>
  <c r="F158" i="254"/>
  <c r="G158" i="254"/>
  <c r="E166" i="254"/>
</calcChain>
</file>

<file path=xl/comments1.xml><?xml version="1.0" encoding="utf-8"?>
<comments xmlns="http://schemas.openxmlformats.org/spreadsheetml/2006/main">
  <authors>
    <author>Bibiana Herrera</author>
  </authors>
  <commentList>
    <comment ref="F88" authorId="0" shapeId="0">
      <text>
        <r>
          <rPr>
            <b/>
            <sz val="9"/>
            <color indexed="81"/>
            <rFont val="Tahoma"/>
            <charset val="1"/>
          </rPr>
          <t>Bibiana Herrera: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</rPr>
          <t>Bibiana Herrera: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<sst xmlns="http://schemas.openxmlformats.org/spreadsheetml/2006/main" count="1807" uniqueCount="723">
  <si>
    <t>ARCHIVO GENERAL DE LA NACION</t>
  </si>
  <si>
    <t>Nombre del Funcionario</t>
  </si>
  <si>
    <t>Cargo</t>
  </si>
  <si>
    <t>Cod-Grado</t>
  </si>
  <si>
    <t xml:space="preserve">DEPENDECIAS </t>
  </si>
  <si>
    <t>Dependencia</t>
  </si>
  <si>
    <t>DIRECCION CORREO ELECTRONICO</t>
  </si>
  <si>
    <t>TELEFONO INSTITUCIONAL</t>
  </si>
  <si>
    <t>Fecha de Ingreso</t>
  </si>
  <si>
    <t>SIGEP</t>
  </si>
  <si>
    <t>3282888 ext 208</t>
  </si>
  <si>
    <t>Maldonado Sanin Maria Clemencia</t>
  </si>
  <si>
    <t>Secretario General</t>
  </si>
  <si>
    <t>0037-18</t>
  </si>
  <si>
    <t>LIBRE NOMBRAMIENTO Y REMOCION</t>
  </si>
  <si>
    <t>SECRETARÍA GENERAL</t>
  </si>
  <si>
    <t>maria.maldonado@archivogeneral.gov.co</t>
  </si>
  <si>
    <t>3282888 ext 204</t>
  </si>
  <si>
    <t>Rodriguez Arevalo Hugo Alfosno</t>
  </si>
  <si>
    <t>Jefe de Oficina</t>
  </si>
  <si>
    <t>0137-15</t>
  </si>
  <si>
    <t>OFICINA DE CONTROL INTERNO</t>
  </si>
  <si>
    <t>hugo.rodriguez@archivogeneral.gov.co</t>
  </si>
  <si>
    <t>3282888 ext 236</t>
  </si>
  <si>
    <t>Serrano Rozo Edgar</t>
  </si>
  <si>
    <t>Jefe Oficina Asesora Planeación</t>
  </si>
  <si>
    <t>1045-08</t>
  </si>
  <si>
    <t>OFICINA ASESORA DE PLANEACIÓN</t>
  </si>
  <si>
    <t>edgar.serrano@archivogeneral.gov.co</t>
  </si>
  <si>
    <t>3282888 ext 279</t>
  </si>
  <si>
    <t>Mojica Rodriguez Maria Clara</t>
  </si>
  <si>
    <t>Jefe Oficina Asesora Jurídica</t>
  </si>
  <si>
    <t>OFICINA ASESORA JURÍDICA</t>
  </si>
  <si>
    <t>maria.mojica@archivogeneral.gov.co</t>
  </si>
  <si>
    <t>3282888 ext 329</t>
  </si>
  <si>
    <t>Sandoval Gomez Olga Yaneth</t>
  </si>
  <si>
    <t xml:space="preserve">Asesor </t>
  </si>
  <si>
    <t>1020-05</t>
  </si>
  <si>
    <t xml:space="preserve">DIRECCIÓN GENERAL </t>
  </si>
  <si>
    <t>olga.sandoval@archivogeneral.gov.co</t>
  </si>
  <si>
    <t>3282888 ext 283</t>
  </si>
  <si>
    <t>Rodriguez Vera Marcela Ines</t>
  </si>
  <si>
    <t>marcela.rodriguez@archivogeneral.gov.co</t>
  </si>
  <si>
    <t>Camacho Vargas Angela Marcela</t>
  </si>
  <si>
    <t>marcela.camacho@archivogeneral.gov.co</t>
  </si>
  <si>
    <t>Eslava Velez Natacha</t>
  </si>
  <si>
    <t xml:space="preserve">Subdirector General de Entidad </t>
  </si>
  <si>
    <t>0040-14</t>
  </si>
  <si>
    <t xml:space="preserve">SUBDIRECCIÓN DE GESTIÓN DEL PATRIMONIO DOCUMENTAL </t>
  </si>
  <si>
    <t>3282888 ext 206</t>
  </si>
  <si>
    <t>Beltran Herrera Clara Ines</t>
  </si>
  <si>
    <t xml:space="preserve">SUBDIRECCIÓN DE ASISTENCIA TÉCNICA Y PROYECTOS ARCHIVÍSTICOS </t>
  </si>
  <si>
    <t>clara.beltran@archivogeneral.gov.co</t>
  </si>
  <si>
    <t>Rangel Palencia Erika Lucia</t>
  </si>
  <si>
    <t>SUBDIRECCIÓN DE TECNOLOGÍAS DE LA INFORMACIÓN ARCHIVÍSTICA Y DOCUMENTO ELECTRÓNICO</t>
  </si>
  <si>
    <t>erika.rangel@archivogeneral.gov.co</t>
  </si>
  <si>
    <t>3282888 ext 320</t>
  </si>
  <si>
    <t>Montoya Talero Liliana Jeannette</t>
  </si>
  <si>
    <t xml:space="preserve">Profesional Especializado </t>
  </si>
  <si>
    <t>2028-17</t>
  </si>
  <si>
    <t>CARRERA ADMINISTARTIVA</t>
  </si>
  <si>
    <t>OFICINA ASESORA JURÍDICA -- GRUPO DE GESTION CONTRACTUAL</t>
  </si>
  <si>
    <t>liliana.montoya@archivogeneral.gov.co</t>
  </si>
  <si>
    <t>3282888 ext 306</t>
  </si>
  <si>
    <t>Bayona Fonseca Alirio Alfonso</t>
  </si>
  <si>
    <t>SECRETARÍA GENERAL- GRUPO DE GESTIÓN FINANCIERA</t>
  </si>
  <si>
    <t>alirio.bayona@archivogeneral.gov.co</t>
  </si>
  <si>
    <t>3282888 ext 280</t>
  </si>
  <si>
    <t>Martínez Jiménez William Manuel</t>
  </si>
  <si>
    <t>2028-16</t>
  </si>
  <si>
    <t xml:space="preserve">SUBDIRECCIÓN DE GESTIÓN DEL PATRIMONIO DOCUMENTAL - GRUPO DE EVALUACIÓN DOCUMENTAL Y TRANSFERENCIAS SECUNDARIAS </t>
  </si>
  <si>
    <t>william.martinez@archivogeneral.gov.co</t>
  </si>
  <si>
    <t>3282888 ext 250</t>
  </si>
  <si>
    <t>Rojas Núñez Carlos Enrique</t>
  </si>
  <si>
    <t>carlos.rojas@archivogeneral.gov.co</t>
  </si>
  <si>
    <t>3282888 ext 255</t>
  </si>
  <si>
    <t>Tovar González Mauricio</t>
  </si>
  <si>
    <t>SUBDIRECCIÓN DE GESTIÓN DEL PATRIMONIO DOCUMENTAL - GRUPO DE INVESTIGACION Y FONDOS DOCUMENTALES HISTORICOS</t>
  </si>
  <si>
    <t>Pinedo Ponce Rossanna Milena</t>
  </si>
  <si>
    <t>Profesional Especializado</t>
  </si>
  <si>
    <t>PROVISIONAL</t>
  </si>
  <si>
    <t>rossana.pinedo@archivogeneral.gov.co</t>
  </si>
  <si>
    <t>García  Salazar María Clemencia</t>
  </si>
  <si>
    <t>SUBDIRECCIÓN DE GESTIÓN DEL PATRIMNONIO DOCUMENTAL - GRUPO DE CONSERVACIÓN Y RESTAURACIÓN DEL PATRIMONIO DOCUMENTAL</t>
  </si>
  <si>
    <t>maria.garcia@archivogeneral.gov.co</t>
  </si>
  <si>
    <t>3282888 ext 224</t>
  </si>
  <si>
    <t>Suarez Choconta Maria Alejandra</t>
  </si>
  <si>
    <t>SECRETARÍA GENERAL- GRUPO DE GESTIÓN HUMANA</t>
  </si>
  <si>
    <t>maria.suarez@archivogeneral.gov.co</t>
  </si>
  <si>
    <t>3282888 ext 270</t>
  </si>
  <si>
    <t>Rodriguez Mora Hernan Alonso</t>
  </si>
  <si>
    <t>2028-15</t>
  </si>
  <si>
    <t>SUBDIRECCIÓN DE ASISTENCIA TECNICA Y PROYECTOS ARCHIVISTICOS – GRUPO DE GESTION DE PROYECTOS ARCHIVÍSTICOS</t>
  </si>
  <si>
    <t>Alzate Cortes Jorge Eduardo</t>
  </si>
  <si>
    <t>SUBDIRECCIÓN DE TECNOLOGIAS DE LA INFORMACION ARCHIVISTICA Y DOCUMENTO ELECTRONICO – GRUPO DE DOCUMENTO ELECTRONICO Y PRESERVACION DIGITAL</t>
  </si>
  <si>
    <t>jorge.alzate@archivogeneral.gov.co</t>
  </si>
  <si>
    <t>3282888 ext 303</t>
  </si>
  <si>
    <t>Moreno Sandoval  Elsa</t>
  </si>
  <si>
    <t>OFICINA ASESORA JURÍDICA - GRUPO DE GESTION CONTRACTUAL</t>
  </si>
  <si>
    <t>elsa.moreno@archivogeneral.gov.co</t>
  </si>
  <si>
    <t>3282888 ext 246</t>
  </si>
  <si>
    <t>Triana Torres Jorge William</t>
  </si>
  <si>
    <t>SUBDIRECCIÓN DEL SISTEMA NACIONAL DE ARCHIVOS - GRUPO DE ARTICULACION Y DESARROLLO DEL SNA</t>
  </si>
  <si>
    <t>jorge.triana@archivogeneral.gov.co</t>
  </si>
  <si>
    <t>3282888 ext 339</t>
  </si>
  <si>
    <t>Gasca Muete Yenny Marcela</t>
  </si>
  <si>
    <t>SUBDIRECCIÓN DEL SISTEMA NACIONAL DE ARCHIVOS  - GRUPO DE INSPECCIÓN Y VIGILANCIA</t>
  </si>
  <si>
    <t>yenni.gasca@archivogeneral.gov.co</t>
  </si>
  <si>
    <t>3282888 ext 350</t>
  </si>
  <si>
    <t>Asprilla Diana Paola</t>
  </si>
  <si>
    <t>DIRECCIÓN GENERAL</t>
  </si>
  <si>
    <t>dania.asprilla@archivogeneral.gov.co</t>
  </si>
  <si>
    <t>3282888 ext 230</t>
  </si>
  <si>
    <t>Zea Cabrera María Elvira</t>
  </si>
  <si>
    <t>maria.zea@archivogeneral.gov.co</t>
  </si>
  <si>
    <t>Daniells Lozano Roberth Juan</t>
  </si>
  <si>
    <t>3282888 ext 298</t>
  </si>
  <si>
    <t>Rincon Perez Ana Cecilia</t>
  </si>
  <si>
    <t>ana.rincon@archivogeneral.gov.co</t>
  </si>
  <si>
    <t>3282888 ext 249</t>
  </si>
  <si>
    <t>Socha Rangel Carlos Manuel</t>
  </si>
  <si>
    <t xml:space="preserve">SECRETARÍA GENERAL </t>
  </si>
  <si>
    <t>carlos.socha@archivogeneral.gov.co</t>
  </si>
  <si>
    <t>3282888 ext 265</t>
  </si>
  <si>
    <t>Parada Arias Hernan Oswaldo</t>
  </si>
  <si>
    <t>3282888 ext 337</t>
  </si>
  <si>
    <t xml:space="preserve">Sánchez Rubiano Damaris Andrea </t>
  </si>
  <si>
    <t>2028-14</t>
  </si>
  <si>
    <t>SUBDIRECCIÓN DE ASISTENCIA TECNICA Y PROYECTOS ARCHIVISTICOS – GRUPO DE ASISTENCIA TÉCNICA ARCHIVÍSTICA</t>
  </si>
  <si>
    <t>damaris.sanchez@archivogeneral.gov.co</t>
  </si>
  <si>
    <t>3282888 ext 272</t>
  </si>
  <si>
    <t>Gonzalez Montilla Nazly</t>
  </si>
  <si>
    <t>Sanchez Alvarado Laura Cristina</t>
  </si>
  <si>
    <t>SUBDIRECCIÓN DEL SISTEMA NACIONAL DE ARCHIVOS - GRUPO DE ARCHIVOS ETNICOS Y DERECHOS HUMANOS</t>
  </si>
  <si>
    <t>laura.sanchez@archivogeneral.gov.co</t>
  </si>
  <si>
    <t>3282888 ext 313</t>
  </si>
  <si>
    <t>Gamboa Ruiz Carlos Alvaro</t>
  </si>
  <si>
    <t>SUBDIRECCIÓN DE GESTIÓN DEL PATRIMONIO DOCUMENTAL - GRUPO DE ORGANIZACIÓN Y DESCRIPCIÓN Y REPROGRAFIA</t>
  </si>
  <si>
    <t>carlos.gamboa@archivogeneral.gov.co</t>
  </si>
  <si>
    <t>3282888 ext 286</t>
  </si>
  <si>
    <t xml:space="preserve">Nava Serrano Maria Betzabé </t>
  </si>
  <si>
    <t>SECRETARÍA GENERAL - GRUPO DE GESTION FINANCIERA</t>
  </si>
  <si>
    <t>betzabe.nava@archivogeneral.gov.co</t>
  </si>
  <si>
    <t>3282888 ext 273</t>
  </si>
  <si>
    <t>Gutierrez Reyes Fernando Eusebio</t>
  </si>
  <si>
    <t>fernando.gutierrez@archivogeneral.gov.co</t>
  </si>
  <si>
    <t>3282888 ext 218</t>
  </si>
  <si>
    <t xml:space="preserve">Tejada Pinilla Sandra Patricia </t>
  </si>
  <si>
    <t>SUBDIRECCION EL PATRIMONIO DOCUMENTAL - GRUPO DE EVALUACION Y TRANSFERENCIAS SECUNDARIAS</t>
  </si>
  <si>
    <t>sandra.tejada@archivogeneral.gov.co</t>
  </si>
  <si>
    <t>Castillo Segura Claudia</t>
  </si>
  <si>
    <t>claudia.castillo@archivogeneral.gov.co</t>
  </si>
  <si>
    <t>3282888 ext 302</t>
  </si>
  <si>
    <t>Ramirez Villegas Blanca Milena</t>
  </si>
  <si>
    <t>blanca.ramirez@archivogeneral.gov.co</t>
  </si>
  <si>
    <t>3282888 ext 333</t>
  </si>
  <si>
    <t>Torres Vásquez Carlos Enrique</t>
  </si>
  <si>
    <t>2028-13</t>
  </si>
  <si>
    <t>OFICINA ASESORA DE PLANEACION</t>
  </si>
  <si>
    <t>carlos.torres@archivogeneral.gov.co</t>
  </si>
  <si>
    <t>3282888 ext 216</t>
  </si>
  <si>
    <t xml:space="preserve">Cárdenas González Martha Luz </t>
  </si>
  <si>
    <t xml:space="preserve">SUBDIRECCIÓN DE GESTIÓN DEL PATRIMONIO DOCUMENTAL- GRUPO DE CONSERVACIÓN Y RESTAURACIÓN DEL PATRIMONIO DOCUMENTAL </t>
  </si>
  <si>
    <t>martha.cardenas@archivogeneral.gov.co</t>
  </si>
  <si>
    <t>Vivas Orozco Leidy Yanina</t>
  </si>
  <si>
    <t>leidy.vivas@archivogeneral.gov.co</t>
  </si>
  <si>
    <t>Salamanca Bernal Lucy Amparo</t>
  </si>
  <si>
    <t>lucy.salamanca@archivogeneral.gov.co</t>
  </si>
  <si>
    <t>Cuesta Medina Arisnely</t>
  </si>
  <si>
    <t>2028-12</t>
  </si>
  <si>
    <t>arisnelly.cuesta@archivogeneral.gov.co</t>
  </si>
  <si>
    <t>3282888 ext 238</t>
  </si>
  <si>
    <t>Zambrano Garcia Jack Diana Lisbeth</t>
  </si>
  <si>
    <t xml:space="preserve">Profesional Universitario </t>
  </si>
  <si>
    <t>2044-11</t>
  </si>
  <si>
    <t>SUBDIRECCIÓN DE TECNOLOGIAS DE LA INFORMACION ARCHIVISTICA Y DOCUMENTO ELECTRONICO – GRUPO DE INNOVACION  Y APROPIACION DE TECNOLOGIAS DE INFORMACION ARCHIVISTICA</t>
  </si>
  <si>
    <t>jack.zambrano@archivogeneral.gov.co</t>
  </si>
  <si>
    <t>3282888 ext 308</t>
  </si>
  <si>
    <t>Rodriguez Morales Natalia</t>
  </si>
  <si>
    <t>Bernal Castro Diana Carolina</t>
  </si>
  <si>
    <t>Profesional Universitario</t>
  </si>
  <si>
    <t>diana.bernal@archivogeneral.gov.co</t>
  </si>
  <si>
    <t>Danies Hernandez Carmen Alicia</t>
  </si>
  <si>
    <t>carmen.danies@archivogeneral.gov.co</t>
  </si>
  <si>
    <t>Rodriguez Gutierrez Martha Liliana</t>
  </si>
  <si>
    <t xml:space="preserve">SECRETARÍA GENERAL - GRUPO DE RECURSOS FÍSICOS </t>
  </si>
  <si>
    <t>martha.rodriguez@archivogeneral.gov.co</t>
  </si>
  <si>
    <t>Umaña Ortiz Edilberto</t>
  </si>
  <si>
    <t>edilberto.umana@archivogeneral.gov.co</t>
  </si>
  <si>
    <t>Ariza López Luz Dora</t>
  </si>
  <si>
    <t xml:space="preserve">SECRETARÍA GENERAL - GRUPO DE ARCHIVO Y GESTIÓN DOCUMENTAL </t>
  </si>
  <si>
    <t>luz.ariza@archivogeneral.gov.co</t>
  </si>
  <si>
    <t>Fierro Florez Juan Fernando</t>
  </si>
  <si>
    <t>3282888 ext 248</t>
  </si>
  <si>
    <t>Muñoz Ramirez carolina</t>
  </si>
  <si>
    <t>Correa Lopez Amanda Patricia</t>
  </si>
  <si>
    <t>amanda.lopez@archivogeneral.gov.co</t>
  </si>
  <si>
    <t>3282888 ext 243</t>
  </si>
  <si>
    <t>Vogoya Rodriguez Emilsen</t>
  </si>
  <si>
    <t>SECRETARÍA GENERAL - GRUPO DE GESTIÓN FINANCIERA</t>
  </si>
  <si>
    <t>emilsen.vigoya@archivogeneral.gov.co</t>
  </si>
  <si>
    <t>3282888 ext 371</t>
  </si>
  <si>
    <t xml:space="preserve">Gómez Patiño Manuel </t>
  </si>
  <si>
    <t>2044-09</t>
  </si>
  <si>
    <t>SECRETARIA GENERAL - GRUPO DE SISTEMAS</t>
  </si>
  <si>
    <t>manuel.gomez@archivogeneral.gov.co</t>
  </si>
  <si>
    <t>3282888 ext 223</t>
  </si>
  <si>
    <t>Rey Correa Jose Julian</t>
  </si>
  <si>
    <t>SUBDIRECCION DE GESTIOON DEL PATRIMONIO DOCUMENTAL - GRUPO DE EVALUACION DOCUMENTAL Y TRANFERENCIAS</t>
  </si>
  <si>
    <t>Alfonso Pinedo Sergio</t>
  </si>
  <si>
    <t>3282888 ext 335</t>
  </si>
  <si>
    <t>Arevalo Paez Sonia cecilia</t>
  </si>
  <si>
    <t>sonia.arevalo@archivogeneral.gov.co</t>
  </si>
  <si>
    <t>Sierra Torres Sandra</t>
  </si>
  <si>
    <t>sandra.sierra@archivogeneral.gov.co</t>
  </si>
  <si>
    <t>3282888 ext 322</t>
  </si>
  <si>
    <t>Gomez Guarin Pedro Antonio</t>
  </si>
  <si>
    <t>pedro.gomez@archivogeneral.gov.co</t>
  </si>
  <si>
    <t>Pinzon Galvis Cindy Carolina</t>
  </si>
  <si>
    <t>Restaurador</t>
  </si>
  <si>
    <t>2094-09</t>
  </si>
  <si>
    <t>cindy.pinzon@archivogeneral.gov.co</t>
  </si>
  <si>
    <t>3282888 ext 324</t>
  </si>
  <si>
    <t>Bermudez Guerrero Leonardo Antonio</t>
  </si>
  <si>
    <t>2044-08</t>
  </si>
  <si>
    <t>leonardo.bermudez@archivogeneral.gov.co</t>
  </si>
  <si>
    <t>3282888 ext 344</t>
  </si>
  <si>
    <t>Rey Pardo July Paola</t>
  </si>
  <si>
    <t>SECRETARIA GENERAL -GRUPO DE SISTEMAS</t>
  </si>
  <si>
    <t>3282888 ext 260</t>
  </si>
  <si>
    <t>Sierra Herrera Yolanda Magdalena</t>
  </si>
  <si>
    <t>SECRETARIA GENERAL - GRUPO DE COMPRAS Y ADQUISICIONES</t>
  </si>
  <si>
    <t>yolanda.sierra@archivogeneral.gov.co</t>
  </si>
  <si>
    <t>3282888 ext 291</t>
  </si>
  <si>
    <t>Parra Triana Audrey Milena</t>
  </si>
  <si>
    <t>Betancourt Lancheros Jeimmy Lizette</t>
  </si>
  <si>
    <t>jeimmy.betancourt@archivogeneral.gov.co</t>
  </si>
  <si>
    <t>Garcia Jimenez Diego Alejandro</t>
  </si>
  <si>
    <t>SUBDIRECCION EL PATRIMONIO DOCUMENTAL - GRUPO DE ORGANIZACIÓN DESCRIPCION Y REPROGRAFIA</t>
  </si>
  <si>
    <t>3282888 ext 323</t>
  </si>
  <si>
    <t>Herrera Molina Bibiana</t>
  </si>
  <si>
    <t>SECRETARIA GEENRAL - GRUPO DE RECURSOS FISICOS</t>
  </si>
  <si>
    <t>bibiana.herrera@archivogeneral.gov.co</t>
  </si>
  <si>
    <t>Barragan Murillo Eliana Paola</t>
  </si>
  <si>
    <t>Patiño Restrepo Andrea</t>
  </si>
  <si>
    <t>2094-08</t>
  </si>
  <si>
    <t>andrea.patiño@archivogeneral.gov.co</t>
  </si>
  <si>
    <t>Mora Garcia Marybell</t>
  </si>
  <si>
    <t>Barajas Sandoval Fanny Angela</t>
  </si>
  <si>
    <t>fanny.barajas@archivogeneral.gov.co</t>
  </si>
  <si>
    <t>Hernandez Jimenez Jose Luis</t>
  </si>
  <si>
    <t>Tecnico</t>
  </si>
  <si>
    <t>3100-18</t>
  </si>
  <si>
    <t>SECRETARÍA GENERAL - GRUPO DE SISTEMAS</t>
  </si>
  <si>
    <t>jose.hernandez@archivogeneral.gov.co</t>
  </si>
  <si>
    <t>3282888 ext 261</t>
  </si>
  <si>
    <t>Caldas Zarate Carlos Alberto</t>
  </si>
  <si>
    <t>carlos.caldas@archivogeneral.gov.co</t>
  </si>
  <si>
    <t>3282888 ext 228</t>
  </si>
  <si>
    <t>Reyes Erazo Carlos Augusto</t>
  </si>
  <si>
    <t>3100-17</t>
  </si>
  <si>
    <t>carlos.reyes@archivogeneral.gov.co</t>
  </si>
  <si>
    <t>3282888 ext 207</t>
  </si>
  <si>
    <t>Suescún Vásquez Mario Cesar</t>
  </si>
  <si>
    <t xml:space="preserve">SECRETARÍA GENERAL - GRUPO DE GESTIÓN HUMANA </t>
  </si>
  <si>
    <t>mario.suescun@archivogeneral.gov.co</t>
  </si>
  <si>
    <t>Serrato Bonilla Roque</t>
  </si>
  <si>
    <t>roque.serrato@archivogeneral.gov.co</t>
  </si>
  <si>
    <t>3282888 ext 332</t>
  </si>
  <si>
    <t>Jimenez Estevez Daniel Ricardo</t>
  </si>
  <si>
    <t>daniel.jimenez@archivogeneral.gov.co</t>
  </si>
  <si>
    <t>3282888 ext 328</t>
  </si>
  <si>
    <t>Matamoros Martinez Juan carlos</t>
  </si>
  <si>
    <t>juan.matamoros@archivogeneral.gov.co</t>
  </si>
  <si>
    <t>3282888 ext 221</t>
  </si>
  <si>
    <t xml:space="preserve">Camacho Gutierrez Gladys </t>
  </si>
  <si>
    <t>gladys.camacho@archivogeneral.gov.co</t>
  </si>
  <si>
    <t>3282888 ext 210</t>
  </si>
  <si>
    <t>Figueroa  Gonzalez Ana Luz</t>
  </si>
  <si>
    <t>Técnico Administrativo</t>
  </si>
  <si>
    <t>3124-15</t>
  </si>
  <si>
    <t>ana.figueroa@archivogeneral.gov.co</t>
  </si>
  <si>
    <t>3282888 ext 254</t>
  </si>
  <si>
    <t>Quintero Ruge Leonardo</t>
  </si>
  <si>
    <t>leonardo.quintero@archivogeneral.gov.co</t>
  </si>
  <si>
    <t>3282888 ext 331</t>
  </si>
  <si>
    <t>Zuluaga Castiillo Sebastian</t>
  </si>
  <si>
    <t>Quiñones Abusaid Mario Farid</t>
  </si>
  <si>
    <t xml:space="preserve">Técnico Administrativo </t>
  </si>
  <si>
    <t>mario.quinones@archivogeneral.gov.co</t>
  </si>
  <si>
    <t>3282888 ext 314</t>
  </si>
  <si>
    <t>Romero Bohorquez Wilgen</t>
  </si>
  <si>
    <t>wilgen.romero@archivogeneral.gov.co</t>
  </si>
  <si>
    <t>3282888 ext 338</t>
  </si>
  <si>
    <t>Gongora Letrado Jhoan Sebastian</t>
  </si>
  <si>
    <t>jhoan.gongora@archivogeneral.gov.co</t>
  </si>
  <si>
    <t>3282888 ext 290</t>
  </si>
  <si>
    <t>Vargas Bermudez Luis Javier</t>
  </si>
  <si>
    <t>luis.vargas@archivogeneral.gov.co</t>
  </si>
  <si>
    <t>3282888 ext 264</t>
  </si>
  <si>
    <t xml:space="preserve">Izquierdo Navarro Graciela </t>
  </si>
  <si>
    <t>graciela.izquierdo@archivogeneral.gov.co</t>
  </si>
  <si>
    <t>3282888 ext 241</t>
  </si>
  <si>
    <t xml:space="preserve">Fernández Cortés Mirta Samir </t>
  </si>
  <si>
    <t>mirta.fernandez@archivogeneral.gov.co</t>
  </si>
  <si>
    <t>3282888 ext 361</t>
  </si>
  <si>
    <t>Torres Luque Claudia Marcela de los A.</t>
  </si>
  <si>
    <t>Técnico Operativo</t>
  </si>
  <si>
    <t>3132-14</t>
  </si>
  <si>
    <t>claudia.torres@archivogeneral.gov.co</t>
  </si>
  <si>
    <t>3282888 ext 446</t>
  </si>
  <si>
    <t>Parra Ardila Luis Carlos</t>
  </si>
  <si>
    <t>luis.parra@archivogeneral.gov.co</t>
  </si>
  <si>
    <t>3282888 ext 263</t>
  </si>
  <si>
    <t>Orduz Solorzano Tania Norma</t>
  </si>
  <si>
    <t>tania.orduz@archivogeneral.gov.co</t>
  </si>
  <si>
    <t>3282888 ext 341</t>
  </si>
  <si>
    <t>Diaz Padilla Jose de los Reyes</t>
  </si>
  <si>
    <t>jose.diaz@archivogeneral.gov.co</t>
  </si>
  <si>
    <t>3282888 ext 295</t>
  </si>
  <si>
    <t>Avila Castro Luz Marina</t>
  </si>
  <si>
    <t xml:space="preserve">Técnico Operativo </t>
  </si>
  <si>
    <t>3132-13</t>
  </si>
  <si>
    <t>luz.avila@archivogeneral.gov.co</t>
  </si>
  <si>
    <t>3282888 ext 327</t>
  </si>
  <si>
    <t>Gomez Ossorno Rovir</t>
  </si>
  <si>
    <t>3132-11</t>
  </si>
  <si>
    <t>SUBDIRECION DE GESTION DEL PATRIMONIO - GRUPO DE INVESTIGACION Y FONDOS DOCUMENTALES</t>
  </si>
  <si>
    <t>rovir.gomez@archivogeneral.gov.co</t>
  </si>
  <si>
    <t>Guevara Carrillo Roberto carlos</t>
  </si>
  <si>
    <t>roberto.guevara@archivogeneral.gov.co</t>
  </si>
  <si>
    <t>3282888 ext 431</t>
  </si>
  <si>
    <t>Peñaranda Bayona Tarcisio</t>
  </si>
  <si>
    <t xml:space="preserve">Auxiliar Administrativo </t>
  </si>
  <si>
    <t>4044-22</t>
  </si>
  <si>
    <t>tarcisio.penaranda@archivogeneral.gov.co</t>
  </si>
  <si>
    <t>Vega Buitrago Elizabeth</t>
  </si>
  <si>
    <t xml:space="preserve">Secretario Ejecutivo </t>
  </si>
  <si>
    <t>4210-22</t>
  </si>
  <si>
    <t>elizabeth.vega@archivogeneral.gov.co</t>
  </si>
  <si>
    <t>Garcia Moreno Andrea Anyelid</t>
  </si>
  <si>
    <t>4210-20</t>
  </si>
  <si>
    <t>andrea.garcia@archivogeneral.gov.co</t>
  </si>
  <si>
    <t>3282888 ext 205</t>
  </si>
  <si>
    <t>Suárez Triana Orifilia</t>
  </si>
  <si>
    <t>SECRETARÍA GENERAL - GRUPO DE COMPRAS Y ADQUISICIONES</t>
  </si>
  <si>
    <t>orfilia.triana@archivogeneral.gov.co</t>
  </si>
  <si>
    <t>Gomez Pulido Katherine</t>
  </si>
  <si>
    <t>3282888 ext 315</t>
  </si>
  <si>
    <t>Ballesteros Tovar Mauricio Antonio</t>
  </si>
  <si>
    <t>Conductor Mecánico</t>
  </si>
  <si>
    <t>4103-20</t>
  </si>
  <si>
    <t>mauricio.ballesteros@archivogeneral.gov.co</t>
  </si>
  <si>
    <t>Sierra  Mendez Jairo Alfonso</t>
  </si>
  <si>
    <t>4103-19</t>
  </si>
  <si>
    <t>Bernal Malagon Deicy Lineth</t>
  </si>
  <si>
    <t>4210-18</t>
  </si>
  <si>
    <t>deicy.bernal@archivogeneral.gov.co</t>
  </si>
  <si>
    <t>3282888 ect 205</t>
  </si>
  <si>
    <t>Guizado de Buitrago Luz Myriam</t>
  </si>
  <si>
    <t>Auxiliar Administrativo</t>
  </si>
  <si>
    <t>4044-16</t>
  </si>
  <si>
    <t>luz.guizado@archivogeneral.gov.co</t>
  </si>
  <si>
    <t xml:space="preserve">Velandia Albarracín Jorge Marcelino </t>
  </si>
  <si>
    <t>jorge.velandia@archivogeneral.gov.co</t>
  </si>
  <si>
    <t>Quevedo Rojas Encarnación</t>
  </si>
  <si>
    <t>4044-14</t>
  </si>
  <si>
    <t>encarnacion.quevedo@archivogeneral.gov.co</t>
  </si>
  <si>
    <t>3282888 ext 287</t>
  </si>
  <si>
    <t>Rodríguez Valles Luz Deiby</t>
  </si>
  <si>
    <t xml:space="preserve">SUBDIRECCIÓN DEL SISTEMA NACIONAL DE ARCHIVOS - GRUPO DE ARTICULACIÓN Y DESARROLLO DEL SISTEMA NACIONAL DE ARCHIVOS </t>
  </si>
  <si>
    <t>Gonzalez Caycedo Carlos Alberto</t>
  </si>
  <si>
    <t>SUBDIRECCIÓN DE GESTIÓN DEL PATRIMONIO DOCUMENTAL  – GRUPO DE INVESTIGACIÓN Y FONDOS DOCUMENTALES HISTORICOS</t>
  </si>
  <si>
    <t>carlos.gonzalez@archivogeneral.gov.co</t>
  </si>
  <si>
    <t>Leguizamo Ramírez Heidy Milena</t>
  </si>
  <si>
    <t>heidy.leguizamo@archivogeneral.gov.co</t>
  </si>
  <si>
    <t>3282888 ext 304</t>
  </si>
  <si>
    <t>Guacheta Cadena Juan camilo</t>
  </si>
  <si>
    <t>Sanchez Mondragon Ginna Paola</t>
  </si>
  <si>
    <t>ginna.sanchez@archivogeneral.gov.co</t>
  </si>
  <si>
    <t>3282888 ext 369</t>
  </si>
  <si>
    <t>Fernández Camelo Gloria Stella</t>
  </si>
  <si>
    <t>gloria.fernandez@archivogeneral.gov.co</t>
  </si>
  <si>
    <t>3282888 ext 220</t>
  </si>
  <si>
    <t>Hernandez Pedraza Henry Hacimik</t>
  </si>
  <si>
    <t>henry.hernandez@archivogeneral.gov.co</t>
  </si>
  <si>
    <t>Urrego Torres Alcira</t>
  </si>
  <si>
    <t>alcira.urrego@archivogeneral.gov.co</t>
  </si>
  <si>
    <t>3282888 ext 213</t>
  </si>
  <si>
    <t>Agudelo Velasquez Zully Dayana</t>
  </si>
  <si>
    <t>4044-11</t>
  </si>
  <si>
    <t>zully.agudelo@archivogeneral.gov.co</t>
  </si>
  <si>
    <t>3282888 ext 292</t>
  </si>
  <si>
    <t>Gamez Salazar Alie Milene</t>
  </si>
  <si>
    <t>Auxiliar de Servicios Generales</t>
  </si>
  <si>
    <t>4064-13</t>
  </si>
  <si>
    <t>alia.gamez@archivogeneral.gov.co</t>
  </si>
  <si>
    <t>3282888 ext 227</t>
  </si>
  <si>
    <t>Ferreira España Wolfan Enrique</t>
  </si>
  <si>
    <t>wolfan.ferreira@archivogeneral.gov.co</t>
  </si>
  <si>
    <t>3282888 ext 222</t>
  </si>
  <si>
    <t>Lopez Ana Dolores</t>
  </si>
  <si>
    <t>4064-11</t>
  </si>
  <si>
    <t>ana.lopez@archivogeneral.gov.co</t>
  </si>
  <si>
    <t>3282888 ext 268</t>
  </si>
  <si>
    <t>Gonzalez Rodriguez Jessica Yesenia</t>
  </si>
  <si>
    <t>jessica.rodriguez@archivogeneral.gov.co</t>
  </si>
  <si>
    <t>Figueredo Sandoval Anatilde</t>
  </si>
  <si>
    <t>anatilde.figueredo@archivogeneral.gov.co</t>
  </si>
  <si>
    <t>3282888 ext 233</t>
  </si>
  <si>
    <t>Rodriguez Gonzalez Luis Alejandro</t>
  </si>
  <si>
    <t>Socha Transito</t>
  </si>
  <si>
    <t>transito.socha@archivogeneral.gov.co</t>
  </si>
  <si>
    <t xml:space="preserve"> </t>
  </si>
  <si>
    <t xml:space="preserve">                                                                                     ARCHIVO GENERAL DE LA NACION</t>
  </si>
  <si>
    <t xml:space="preserve">                                                                                     PLANTA DE PERSONAL AÑO 2016</t>
  </si>
  <si>
    <t xml:space="preserve">          MES DE ENERO</t>
  </si>
  <si>
    <t>No.</t>
  </si>
  <si>
    <t>Cédula de Ciudadanía</t>
  </si>
  <si>
    <t>Asignación Básica</t>
  </si>
  <si>
    <t>vanates</t>
  </si>
  <si>
    <t>provisionales</t>
  </si>
  <si>
    <t>VACANTE</t>
  </si>
  <si>
    <t xml:space="preserve">Director General </t>
  </si>
  <si>
    <t>0015-21</t>
  </si>
  <si>
    <t>L</t>
  </si>
  <si>
    <t>Rodriguez vera Marcela Ines</t>
  </si>
  <si>
    <t>Camacho Vargas Anegela Marcela</t>
  </si>
  <si>
    <t xml:space="preserve">SUBDIRECCIÓN DEL SISTEMA NACIONAL DE ARCHIVOS </t>
  </si>
  <si>
    <t>C</t>
  </si>
  <si>
    <t>Melo Castro Jose Alexander</t>
  </si>
  <si>
    <t>P</t>
  </si>
  <si>
    <t>V</t>
  </si>
  <si>
    <t>Ballen Millan Martha liliana</t>
  </si>
  <si>
    <t>SECRETARÍA GENERAL - GRUPO DE GESTIÓN DOCUEMENTAL</t>
  </si>
  <si>
    <t>defi</t>
  </si>
  <si>
    <t>def</t>
  </si>
  <si>
    <t>Cañón  Acosta Elizabeth</t>
  </si>
  <si>
    <t>SECRETARÍA GENERAL - GRUPO DE RECURSOS FISICOS</t>
  </si>
  <si>
    <t>Mendez Chaparro Astrid Marcela</t>
  </si>
  <si>
    <t xml:space="preserve">SECRETARIA GENERAL - GRUPO DE COMPRAS Y ADQUISICIONES </t>
  </si>
  <si>
    <t xml:space="preserve">OFICINA ASESORA JURÍDICA </t>
  </si>
  <si>
    <t>bibi</t>
  </si>
  <si>
    <t>Quijano Delgado Maria Julieta</t>
  </si>
  <si>
    <t>luz marina</t>
  </si>
  <si>
    <t>4103-17</t>
  </si>
  <si>
    <t>graciela</t>
  </si>
  <si>
    <t>Parra Rodriguez Ana Milena</t>
  </si>
  <si>
    <t>jose de los reyes</t>
  </si>
  <si>
    <t>Giraldo Cardona Luz Dary</t>
  </si>
  <si>
    <t>luz deiby</t>
  </si>
  <si>
    <t>NIVELES</t>
  </si>
  <si>
    <t>NUMERO DE CARGOS</t>
  </si>
  <si>
    <t>OCUPADOS</t>
  </si>
  <si>
    <t>VACANTES</t>
  </si>
  <si>
    <t>DIRECTIVO</t>
  </si>
  <si>
    <t>ASESOR</t>
  </si>
  <si>
    <t>PROFESIONAL ESPECIALZIADO</t>
  </si>
  <si>
    <t>PROFESIONAL UNIVERSITARIO</t>
  </si>
  <si>
    <t>TECNCO</t>
  </si>
  <si>
    <t>ASISTENCIAL</t>
  </si>
  <si>
    <t xml:space="preserve"> PROVISIONALES</t>
  </si>
  <si>
    <t>CARRERA</t>
  </si>
  <si>
    <t>LIBRE NOMBRAMIENTO Y REMOSION</t>
  </si>
  <si>
    <t xml:space="preserve">Martinez Garnica Armando   </t>
  </si>
  <si>
    <t xml:space="preserve">DIRECTOR GENERAL  </t>
  </si>
  <si>
    <t>armando.martinez@archivogeneral.gov.co</t>
  </si>
  <si>
    <t>Jorge Enrique Cachiotis Salazar</t>
  </si>
  <si>
    <t>jorge.cachiotis@archivogeneral.gov.co</t>
  </si>
  <si>
    <t xml:space="preserve">SUBDIRECCIÓN DE GESTIÓN DEL PATRIMONIO DOCUMENTAL - GRUPO DE INNOVACION Y APROPIACION DE TECNOLOGIAS DE LA INFORMACIÓN ARCHIVÍSTICA </t>
  </si>
  <si>
    <t>Fabio Castro González</t>
  </si>
  <si>
    <t>fabio.castro@archivogeneral.gov.co</t>
  </si>
  <si>
    <t>Asprilla Dania Paola</t>
  </si>
  <si>
    <t>CARRERA ADMINISTRATIVA</t>
  </si>
  <si>
    <t>SUBDIRECCIÓN DE GESTIÓN DEL PATRIMONIO DOCUMENTAL</t>
  </si>
  <si>
    <t xml:space="preserve">Lugo Maldonado Mariela </t>
  </si>
  <si>
    <t>1020 -05</t>
  </si>
  <si>
    <t xml:space="preserve">DIRECCION GENERAL </t>
  </si>
  <si>
    <t xml:space="preserve">Chaves Chaux Ana María </t>
  </si>
  <si>
    <t xml:space="preserve">CARRERA ADMINISTRATIVA </t>
  </si>
  <si>
    <t xml:space="preserve">SUBDIRECCIPON DE GESTIÓN DEL PATRIMONIO DOCUMENTAL  </t>
  </si>
  <si>
    <t>CARGO</t>
  </si>
  <si>
    <t>Rodriguez Arevalo Hugo Alfonso</t>
  </si>
  <si>
    <t xml:space="preserve">SECRETARIA GENERAL -GRUPO GESTIÓN DOCUMENTAL  </t>
  </si>
  <si>
    <t>3282888 ext  285</t>
  </si>
  <si>
    <t>García Jimenez Diego Alejandro</t>
  </si>
  <si>
    <t xml:space="preserve">PROVISIONAL   </t>
  </si>
  <si>
    <t xml:space="preserve">PROVISIONAL  </t>
  </si>
  <si>
    <t>SUBDIRECCION DE ASISTENCI ATÉCNICA Y PROYECTOS ARCHIVÍSTICOS -GRUPO DE ASISTENCIA TÉCNICA ARCHIVÍSTICA.</t>
  </si>
  <si>
    <t xml:space="preserve">Carvajal Gutiérrez Daniel Alberto </t>
  </si>
  <si>
    <t>SECRETARIA GENERAL-GRUPO DE GESTIÓN HUMANA</t>
  </si>
  <si>
    <t>daniel.carvajal@archivogeneral.gov.co</t>
  </si>
  <si>
    <t>Gómez Guarín Pedro Antonio</t>
  </si>
  <si>
    <t xml:space="preserve">SUBDIRECCION DE TECNOLOGÍAS DE LA INFORMACION ARCHIVÍSTICA Y DOCUMENTO ELECTRÓNICO -GRUPO DE INNOVACION Y APROPIACIÓN DE TECNOLOGÍAS DE INFORMACION ARCHIVÍSTICA. </t>
  </si>
  <si>
    <t>Vigoya Rodriguez Emilsen</t>
  </si>
  <si>
    <t>Barragán Murillo Eliana Paola</t>
  </si>
  <si>
    <t>eliana.barragán@archivogeneral.gov.co</t>
  </si>
  <si>
    <t>Perdomo Herrera Sandra Milena</t>
  </si>
  <si>
    <t>SUBDIRECCIÓN DE ASISTENCIA TECNICA Y PROYECTOS ARCHIVISTICOS – GRUPO DE PROYECTOS ARCHIVÍSTICOS</t>
  </si>
  <si>
    <t>sandra.perdomo@.archivogeneral.gov.co</t>
  </si>
  <si>
    <t>Bello Cruz Michael Emilio</t>
  </si>
  <si>
    <t>Hernández Jimenez José Luis</t>
  </si>
  <si>
    <t>CARRERA ADMINSTRATIVA</t>
  </si>
  <si>
    <t>Quitián Fino Fredy</t>
  </si>
  <si>
    <t>Guzman Rodríguez Henry</t>
  </si>
  <si>
    <t xml:space="preserve">PROVISIONAL </t>
  </si>
  <si>
    <t>henry.guzman@archivogeneral.gov.co</t>
  </si>
  <si>
    <t xml:space="preserve">Pava Vargas Henry </t>
  </si>
  <si>
    <t>Matamoros Martinez Juan Carlos</t>
  </si>
  <si>
    <t>diego.ortiz@archivogeneral.gov.co</t>
  </si>
  <si>
    <t>Ortiz Saza Diego Armando</t>
  </si>
  <si>
    <t>Cordón Palencia Lina Andrea</t>
  </si>
  <si>
    <t>lina.cordon@archivogeneral.gov.co</t>
  </si>
  <si>
    <t>Garcia Ramírez Gladys Narita</t>
  </si>
  <si>
    <t>Monroy Bernal Paola Andrea</t>
  </si>
  <si>
    <t>Duran Reynoso Mayra Alejandra</t>
  </si>
  <si>
    <t>Técnico</t>
  </si>
  <si>
    <t xml:space="preserve">Quiceno Salazar Liliana </t>
  </si>
  <si>
    <t>liliana.quiceno@archivogeneral.gov.co</t>
  </si>
  <si>
    <t>SUBDIRECCION DE GESTION DEL PATRIMONIO DOCUMENTAL -GRUPO DE ORGANIZACIÓN, DESCRIPCION Y REPROGRAFIA</t>
  </si>
  <si>
    <t xml:space="preserve">Gualteros Guerrero Maria Fernanda </t>
  </si>
  <si>
    <t xml:space="preserve">SECRETARIA GENERAL-GRUPO DE GESTIÓN HUMANA </t>
  </si>
  <si>
    <t>Acosta Elizabed</t>
  </si>
  <si>
    <t xml:space="preserve">SECRETARIA GENERAL -GRUPO DE RECURSOS FÍSICOS </t>
  </si>
  <si>
    <t>Flechas Camargo Lidia Mercedes</t>
  </si>
  <si>
    <t>SUBDIRECCIÓN DEL SISTEMA NACIONAL DE ARCHIVOS-GRUPO DE ARTICULACIÓN Y DESARROLLO DEL SISTEMA NACIONAL DE ARCHIVOS.</t>
  </si>
  <si>
    <t>elisabed.acosta@archivogeneral.gov.co</t>
  </si>
  <si>
    <t>lidia.flechas@archivogeneral.gov.co</t>
  </si>
  <si>
    <t xml:space="preserve">Auxiliar de Servicios Generales </t>
  </si>
  <si>
    <t>mariela.lugo@archivogeneral.gov.co</t>
  </si>
  <si>
    <t>SUBDIRECCION DE PROYECTOS ARCHIVÍSTICOS</t>
  </si>
  <si>
    <t>Suárez Triana Orfilia</t>
  </si>
  <si>
    <t>3282888 ext 202</t>
  </si>
  <si>
    <t>3282888 ext 217</t>
  </si>
  <si>
    <t>3282888 ext 271</t>
  </si>
  <si>
    <t>3282888 ext 209</t>
  </si>
  <si>
    <t>3282888 ext 447</t>
  </si>
  <si>
    <t>3282888 ext440</t>
  </si>
  <si>
    <t>3282888 ext 288</t>
  </si>
  <si>
    <t>3282888 ext 357</t>
  </si>
  <si>
    <t>3282888 ext.289</t>
  </si>
  <si>
    <t>3282888 ext 215</t>
  </si>
  <si>
    <t>3282888 ext 307</t>
  </si>
  <si>
    <t>3282888 ext 310</t>
  </si>
  <si>
    <t>3282888 ext 251</t>
  </si>
  <si>
    <t>3282888 ext 321</t>
  </si>
  <si>
    <t>3282888 ext 239</t>
  </si>
  <si>
    <t>3282888 ext 299</t>
  </si>
  <si>
    <t>3282888 ext 274</t>
  </si>
  <si>
    <t>3282888 ext 312</t>
  </si>
  <si>
    <t>3282888 ext 232</t>
  </si>
  <si>
    <t>3282888 ext 259</t>
  </si>
  <si>
    <t>3282888 ext 316</t>
  </si>
  <si>
    <t>3282888 exte 211</t>
  </si>
  <si>
    <t>3282888 ext 449</t>
  </si>
  <si>
    <t>michael.bello@archivogeneral.gov.co</t>
  </si>
  <si>
    <t>3282888 ext 411</t>
  </si>
  <si>
    <t>3282888 ext 359</t>
  </si>
  <si>
    <t>henry.pava@archivogeneral.gov.co</t>
  </si>
  <si>
    <t>3282888 ext 435</t>
  </si>
  <si>
    <t>3282888 ext 325</t>
  </si>
  <si>
    <t>mayra.duran@archivogeneral.gov.co</t>
  </si>
  <si>
    <t>328282888 ext438</t>
  </si>
  <si>
    <t>3282888 ext 281</t>
  </si>
  <si>
    <t>3282888 ext 301</t>
  </si>
  <si>
    <t>3282888 ext 212</t>
  </si>
  <si>
    <t xml:space="preserve">luz.rodriguez@archivogeneral.gov.co </t>
  </si>
  <si>
    <t>3282888 ext 318</t>
  </si>
  <si>
    <t>3282888 ext 334</t>
  </si>
  <si>
    <t>3282888 ext 234</t>
  </si>
  <si>
    <t>3282888 ext203</t>
  </si>
  <si>
    <t>luis.rodriguez@archivogeneral.gov.co</t>
  </si>
  <si>
    <t>3282888 ext 237</t>
  </si>
  <si>
    <t>3282888 ext 266</t>
  </si>
  <si>
    <t>3282888 ext 398</t>
  </si>
  <si>
    <t>DIRECTORIO FUNCIONARIOS 2017</t>
  </si>
  <si>
    <t>http://www.sigep.gov.co/hdv/-/directorio/M1597265-0917-4/view</t>
  </si>
  <si>
    <t>http://www.sigep.gov.co/hdv/-/directorio/M363184-0917-4/view</t>
  </si>
  <si>
    <t>http://www.sigep.gov.co/hdv/-/directorio/M827995-0917-4/view</t>
  </si>
  <si>
    <t>http://www.sigep.gov.co/hdv/-/directorio/M379692-0917-4/view</t>
  </si>
  <si>
    <t>http://www.sigep.gov.co/hdv/-/directorio/M894779-0917-4/view</t>
  </si>
  <si>
    <t>http://www.sigep.gov.co/hdv/-/directorio/M81186-0917-4/view</t>
  </si>
  <si>
    <t>http://www.sigep.gov.co/hdv/-/directorio/M85784-0917-4/view</t>
  </si>
  <si>
    <t>http://www.sigep.gov.co/hdv/-/directorio/M240213-0917-4/view</t>
  </si>
  <si>
    <t>http://www.sigep.gov.co/hdv/-/directorio/M1967546-0917-4/view</t>
  </si>
  <si>
    <t>http://www.sigep.gov.co/hdv/-/directorio/M48485-0347-4/view</t>
  </si>
  <si>
    <t>http://www.sigep.gov.co/hdv/-/directorio/M384680-0917-4/view</t>
  </si>
  <si>
    <t>http://www.sigep.gov.co/hdv/-/directorio/M379783-0917-4/view</t>
  </si>
  <si>
    <t>http://www.sigep.gov.co/hdv/-/directorio/M50712-0917-4/view</t>
  </si>
  <si>
    <t>http://www.sigep.gov.co/hdv/-/directorio/M68407-0917-4/view</t>
  </si>
  <si>
    <t>http://www.sigep.gov.co/hdv/-/directorio/M25300-0917-4/view</t>
  </si>
  <si>
    <t>http://www.sigep.gov.co/hdv/-/directorio/M64739-0917-4/view</t>
  </si>
  <si>
    <t>http://www.sigep.gov.co/hdv/-/directorio/M54199-0917-4/view</t>
  </si>
  <si>
    <t>http://www.sigep.gov.co/hdv/-/directorio/M1289312-0917-4/view</t>
  </si>
  <si>
    <t>http://www.sigep.gov.co/hdv/-/directorio/M50204-0917-4/view</t>
  </si>
  <si>
    <t>http://www.sigep.gov.co/hdv/-/directorio/M59041-0917-4/view</t>
  </si>
  <si>
    <t>http://www.sigep.gov.co/hdv/-/directorio/M25643-0917-4/view</t>
  </si>
  <si>
    <t>http://www.sigep.gov.co/hdv/-/directorio/M117903-0917-4/view</t>
  </si>
  <si>
    <t>http://www.sigep.gov.co/hdv/-/directorio/M75610-0917-4/view</t>
  </si>
  <si>
    <t>http://www.sigep.gov.co/hdv/-/directorio/M90342-0917-4/view</t>
  </si>
  <si>
    <t>http://www.sigep.gov.co/hdv/-/directorio/M353725-0917-4/view</t>
  </si>
  <si>
    <t>http://www.sigep.gov.co/hdv/-/directorio/M35148-0917-4/view</t>
  </si>
  <si>
    <t>http://www.sigep.gov.co/hdv/-/directorio/M35144-0917-4/view</t>
  </si>
  <si>
    <t>http://www.sigep.gov.co/hdv/-/directorio/M79872-0917-4/view</t>
  </si>
  <si>
    <t>http://www.sigep.gov.co/hdv/-/directorio/M68161-0917-4/view</t>
  </si>
  <si>
    <t>http://www.sigep.gov.co/hdv/-/directorio/M379818-0917-4/view</t>
  </si>
  <si>
    <t>http://www.sigep.gov.co/hdv/-/directorio/M54813-0917-4/view</t>
  </si>
  <si>
    <t>http://www.sigep.gov.co/hdv/-/directorio/M87772-0917-4/view</t>
  </si>
  <si>
    <t>http://www.sigep.gov.co/hdv/-/directorio/M28137-0917-4/view</t>
  </si>
  <si>
    <t>http://www.sigep.gov.co/hdv/-/directorio/M80657-0917-4/view</t>
  </si>
  <si>
    <t>http://www.sigep.gov.co/hdv/-/directorio/M1418617-0917-4/view</t>
  </si>
  <si>
    <t>diego.garcía@archivogeneral.gov.co</t>
  </si>
  <si>
    <t>http://www.sigep.gov.co/hdv/-/directorio/M529185-0917-4/view</t>
  </si>
  <si>
    <t>http://www.sigep.gov.co/hdv/-/directorio/M358494-0917-4/view</t>
  </si>
  <si>
    <t>http://www.sigep.gov.co/hdv/-/directorio/M358470-0917-4/view</t>
  </si>
  <si>
    <t>http://www.sigep.gov.co/hdv/-/directorio/M87699-0917-4/view</t>
  </si>
  <si>
    <t>http://www.sigep.gov.co/hdv/-/directorio/M69012-0917-4/view</t>
  </si>
  <si>
    <t>http://www.sigep.gov.co/hdv/-/directorio/M353639-0917-4/view</t>
  </si>
  <si>
    <t>http://www.sigep.gov.co/hdv/-/directorio/M81472-0917-4/view</t>
  </si>
  <si>
    <t>http://www.sigep.gov.co/hdv/-/directorio/M80189-0917-4/view</t>
  </si>
  <si>
    <t>http://www.sigep.gov.co/hdv/-/directorio/M464004-0917-4/view</t>
  </si>
  <si>
    <t>http://www.sigep.gov.co/hdv/-/directorio/M376625-0917-4/view</t>
  </si>
  <si>
    <t>http://www.sigep.gov.co/hdv/-/directorio/M63815-0917-4/view</t>
  </si>
  <si>
    <t>http://www.sigep.gov.co/hdv/-/directorio/M613392-0917-4/view</t>
  </si>
  <si>
    <t>http://www.sigep.gov.co/hdv/-/directorio/M400894-0917-4/view</t>
  </si>
  <si>
    <t>http://www.sigep.gov.co/hdv/-/directorio/M1420838-0917-4/view</t>
  </si>
  <si>
    <t>http://www.sigep.gov.co/hdv/-/directorio/M928009-0917-4/view</t>
  </si>
  <si>
    <t>http://www.sigep.gov.co/hdv/-/directorio/M1971140-0917-4/view</t>
  </si>
  <si>
    <t>http://www.sigep.gov.co/hdv/-/directorio/M561597-0917-4/view</t>
  </si>
  <si>
    <t>http://www.sigep.gov.co/hdv/-/directorio/M385571-0917-4/view</t>
  </si>
  <si>
    <t>http://www.sigep.gov.co/hdv/-/directorio/M351427-0917-4/view</t>
  </si>
  <si>
    <t>http://www.sigep.gov.co/hdv/-/directorio/M524768-0917-4/view</t>
  </si>
  <si>
    <t>http://www.sigep.gov.co/hdv/-/directorio/M353676-0917-4/view</t>
  </si>
  <si>
    <t>http://www.sigep.gov.co/hdv/-/directorio/M109001-0917-4/view</t>
  </si>
  <si>
    <t>http://www.sigep.gov.co/hdv/-/directorio/M1457248-0917-4/view</t>
  </si>
  <si>
    <t>http://www.sigep.gov.co/hdv/-/directorio/M846636-0917-4/view</t>
  </si>
  <si>
    <t>http://www.sigep.gov.co/hdv/-/directorio/M268349-0917-4/view</t>
  </si>
  <si>
    <t>http://www.sigep.gov.co/hdv/-/directorio/M952729-0917-4/view</t>
  </si>
  <si>
    <t>http://www.sigep.gov.co/hdv/-/directorio/M268925-0917-4/view</t>
  </si>
  <si>
    <t>http://www.sigep.gov.co/hdv/-/directorio/M58777-0917-4/view</t>
  </si>
  <si>
    <t>http://www.sigep.gov.co/hdv/-/directorio/M385570-0917-4/view</t>
  </si>
  <si>
    <t>http://www.sigep.gov.co/hdv/-/directorio/M124052-0917-4/view</t>
  </si>
  <si>
    <t>http://www.sigep.gov.co/hdv/-/directorio/M379683-0917-4/view</t>
  </si>
  <si>
    <t>http://www.sigep.gov.co/hdv/-/directorio/M268924-0917-4/view</t>
  </si>
  <si>
    <t>paola.monroy@archivogeneral.gov.co</t>
  </si>
  <si>
    <t>http://www.sigep.gov.co/hdv/-/directorio/M376857-0917-4/view</t>
  </si>
  <si>
    <t>http://www.sigep.gov.co/hdv/-/directorio/M2032840-0917-4/view</t>
  </si>
  <si>
    <t>http://www.sigep.gov.co/hdv/-/directorio/M35143-0917-4/view</t>
  </si>
  <si>
    <t>http://www.sigep.gov.co/hdv/-/directorio/M267815-0917-4/view</t>
  </si>
  <si>
    <t>http://www.sigep.gov.co/hdv/-/directorio/M115828-0917-4/view</t>
  </si>
  <si>
    <t>http://www.sigep.gov.co/hdv/-/directorio/M613297-0917-4/view</t>
  </si>
  <si>
    <t>http://www.sigep.gov.co/hdv/-/directorio/M27112-0917-4/view</t>
  </si>
  <si>
    <t>http://www.sigep.gov.co/hdv/-/directorio/M541014-0917-4/view</t>
  </si>
  <si>
    <t>http://www.sigep.gov.co/hdv/-/directorio/M1270872-0917-4/view</t>
  </si>
  <si>
    <t>http://www.sigep.gov.co/hdv/-/directorio/M268350-0917-4/view</t>
  </si>
  <si>
    <t>http://www.sigep.gov.co/hdv/-/directorio/M81407-0917-4/view</t>
  </si>
  <si>
    <t>http://www.sigep.gov.co/hdv/-/directorio/M83522-0917-4/view</t>
  </si>
  <si>
    <t>http://www.sigep.gov.co/hdv/-/directorio/M268921-0917-4/view</t>
  </si>
  <si>
    <t>http://www.sigep.gov.co/hdv/-/directorio/M268923-0917-4/view</t>
  </si>
  <si>
    <t>http://www.sigep.gov.co/hdv/-/directorio/M72351-0917-4/vi</t>
  </si>
  <si>
    <t>http://www.sigep.gov.co/hdv/-/directorio/M267827-0917-4/view</t>
  </si>
  <si>
    <t>http://www.sigep.gov.co/hdv/-/directorio/M10890-0917-4/view</t>
  </si>
  <si>
    <t>http://www.sigep.gov.co/hdv/-/directorio/M34486-0917-4/view</t>
  </si>
  <si>
    <t>http://www.sigep.gov.co/hdv/-/directorio/M541026-0917-4/view</t>
  </si>
  <si>
    <t>http://www.sigep.gov.co/hdv/-/directorio/M38409-0917-4/view</t>
  </si>
  <si>
    <t>http://www.sigep.gov.co/hdv/-/directorio/M267816-0917-4/view</t>
  </si>
  <si>
    <t>http://www.sigep.gov.co/hdv/-/directorio/M1340541-0917-4/view</t>
  </si>
  <si>
    <t>http://www.sigep.gov.co/hdv/-/directorio/M869011-0917-4/view</t>
  </si>
  <si>
    <t>http://www.sigep.gov.co/hdv/-/directorio/M868659-0917-4/view</t>
  </si>
  <si>
    <t>http://www.sigep.gov.co/hdv/-/directorio/M59269-0917-4/view</t>
  </si>
  <si>
    <t>http://www.sigep.gov.co/hdv/-/directorio/M57067-0917-4/view</t>
  </si>
  <si>
    <t>http://www.sigep.gov.co/hdv/-/directorio/M271844-0917-4/view</t>
  </si>
  <si>
    <t>http://www.sigep.gov.co/hdv/-/directorio/M90003-0917-4/view</t>
  </si>
  <si>
    <t>http://www.sigep.gov.co/hdv/-/directorio/M1566940-0917-4/view</t>
  </si>
  <si>
    <t>http://www.sigep.gov.co/hdv/-/directorio/M833284-0917-4/view</t>
  </si>
  <si>
    <t>http://www.sigep.gov.co/hdv/-/directorio/M86507-0917-4/view</t>
  </si>
  <si>
    <t>http://www.sigep.gov.co/hdv/-/directorio/M356760-0917-4/view</t>
  </si>
  <si>
    <t>http://www.sigep.gov.co/hdv/-/directorio/M353662-0917-4/view</t>
  </si>
  <si>
    <t>http://www.sigep.gov.co/hdv/-/directorio/M8709-0917-4/view</t>
  </si>
  <si>
    <t>http://www.sigep.gov.co/hdv/-/directorio/M75051-0917-4/view</t>
  </si>
  <si>
    <t>http://www.sigep.gov.co/hdv/-/directorio/M147082-0917-4/view</t>
  </si>
  <si>
    <t>http://www.sigep.gov.co/hdv/-/directorio/M1214105-0917-4/view</t>
  </si>
  <si>
    <t xml:space="preserve">DIRECCION GENERAL-GESTION CONTRACTUAL  </t>
  </si>
  <si>
    <t>freddy.quitian@archivogeneral.gov.co</t>
  </si>
  <si>
    <t>katherine.gomez@archivogeneral.gov.co</t>
  </si>
  <si>
    <t>maria.gualteros@archivogeneral.gov.co</t>
  </si>
  <si>
    <t>SUBDIRECCIÓN DE GESTIÓN DEL PATRIMONIO DOCUMENTAL- GRUPO DE INVESTIGACIÓN Y FONDOS DOCUMENTALES HISTÓRICOS</t>
  </si>
  <si>
    <t>SUBDIRECCIÓN DE ASISTENCIA TÉCNICA Y GESTIÓN DE PROYECTOS ARCHIVÍSTICOS - GRUPO DE ASISTENCIA TÉCNICA ARCHIVÍSTICA.</t>
  </si>
  <si>
    <t>SUBDIRECCIÓN DEL SISTEMA NACIONAL DE ARCHIVOS- GRUPO DE ARTICULACIÓN Y DESARROLLO DEL SISTEMA NACIONAL DE ARCHIVOS</t>
  </si>
  <si>
    <t>SUBDIRECCIÓN DE TECNOLOGÍAS DE LA INFORMACIÓN ARCHIVÍSTICA Y DOCUMENTO ELECTRÓNICO - GRUPO  DE DOCUMENTOS ELECTRÓNICOS Y PRESERVACIÓN DIGITAL</t>
  </si>
  <si>
    <t>SUBDIRECCIÓN DE GESTIÓN DEL PATRIMONIO DOCUMENTAL- GRUPO DE EVALUACIÓN DOCUMENTAL Y TRANSFERENCIAS SECUNDARIAS.</t>
  </si>
  <si>
    <t>http://www.sigep.gov.co/hdv/-/directorio/M379849-0917-4/view</t>
  </si>
  <si>
    <t>http://www.sigep.gov.co/hdv/-/directorio/M14934-0917-4/view</t>
  </si>
  <si>
    <t>http://www.sigep.gov.co/hdv/-/directorio/M356713-0917-4/view</t>
  </si>
  <si>
    <t>http://www.sigep.gov.co/hdv/-/directorio/M138867-0917-4/view</t>
  </si>
  <si>
    <t>Querubin Sanchez Prieto</t>
  </si>
  <si>
    <t>CARRERA ADMIINISTRATIVA</t>
  </si>
  <si>
    <t>http://www.sigep.gov.co/hdv/-/directorio/M379879-0917-4/view</t>
  </si>
  <si>
    <t>http://www.sigep.gov.co/hdv/-/directorio/M1286159-0917-4/view</t>
  </si>
  <si>
    <t>Gomez Osorno Rovir</t>
  </si>
  <si>
    <t>http://www.sigep.gov.co/hdv/-/directorio/M1068705-0917-4/view</t>
  </si>
  <si>
    <t>ana.chaves@archivogeneral.gov.co</t>
  </si>
  <si>
    <t>SUBDIRECCIÓN DE GESTIÓN DEL PATRIMONIO DOCUMENTAL - GRUPO DE ORGANIZACIÓN DESCRIPCIÓN Y REPROGRAFIA</t>
  </si>
  <si>
    <t>SUBDIRECCION DEL SISTEMA NACIONAL DE ARCHIVOS-GRUPO DE INSPECCION Y VIGILANCIA.</t>
  </si>
  <si>
    <t>SECRETARIA GENERAL - GRUPO DE RECURSOS FISICOS</t>
  </si>
  <si>
    <t>narita.garcia@archivogeneral.gov.co</t>
  </si>
  <si>
    <t>querubin.sanchez@archivogeneral.gov.co</t>
  </si>
  <si>
    <t>maribel.mora@archivogeneral.gov.co</t>
  </si>
  <si>
    <t xml:space="preserve">SUBDIRECCIÓN DE TECNOLOGIAS DE LA INFORMACION ARCHIVISTICA Y DOCUMENTO ELECTRONICO. </t>
  </si>
  <si>
    <t xml:space="preserve">SECRETARÍA GENERAL- GRUPO DE GESTIÓN DOCUMENTAL </t>
  </si>
  <si>
    <t>Garcia Pimet  Ramon Moises</t>
  </si>
  <si>
    <t>ramon.garcia@archivogeneral.gov.co</t>
  </si>
  <si>
    <t>SUBDIRECCION DEL SISTEMA NACIONAL DE ARCHIVOS - GRUPO DE INSPECCION Y VIGILANCIA</t>
  </si>
  <si>
    <t>3282888 ext355</t>
  </si>
  <si>
    <t>http://www.sigep.gov.co/hdv/-/directorio/M117538-0356-4/view</t>
  </si>
  <si>
    <t>SUBDIRECCIÓN DE GESTIÓN DEL PATRIMONIO DOCUMENTAL- GRUPO DE EVALUACION DOCUMENTAL Y YTRANSFERENCIAS SECUNDARIAS.</t>
  </si>
  <si>
    <t>3282888 ext277</t>
  </si>
  <si>
    <t>roberth.daniells@archivogeneral.gov.co</t>
  </si>
  <si>
    <t>Torres Luque Claudia Marcela de los Angeles</t>
  </si>
  <si>
    <t>juan.cadena@archivogeneral.gov.co</t>
  </si>
  <si>
    <t>paola.rey@archivogeneral.gov.co</t>
  </si>
  <si>
    <t>http://www.sigep.gov.co/hdv/-/directorio/M90970-0917-4/view</t>
  </si>
  <si>
    <t>Mora Garcia Maribel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</si>
</sst>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 * #,##0_ ;_ * \-#,##0_ ;_ * &quot;-&quot;_ ;_ @_ "/>
    <numFmt numFmtId="166" formatCode="_-* #,##0\ _P_t_s_-;\-* #,##0\ _P_t_s_-;_-* &quot;-&quot;\ _P_t_s_-;_-@_-"/>
    <numFmt numFmtId="167" formatCode="_-* #,##0.00\ &quot;Pts&quot;_-;\-* #,##0.00\ &quot;Pts&quot;_-;_-* &quot;-&quot;??\ &quot;Pts&quot;_-;_-@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u/>
      <sz val="10"/>
      <color theme="3" tint="0.3999755851924192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color theme="4" tint="-0.249977111117893"/>
      <name val="Arial"/>
      <family val="2"/>
    </font>
    <font>
      <u/>
      <sz val="10"/>
      <color theme="8" tint="-0.249977111117893"/>
      <name val="Arial"/>
      <family val="2"/>
    </font>
    <font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164" fontId="2" fillId="0" borderId="0" xfId="3" applyNumberFormat="1" applyFill="1" applyAlignment="1">
      <alignment horizontal="center"/>
    </xf>
    <xf numFmtId="15" fontId="0" fillId="0" borderId="0" xfId="0" applyNumberForma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0" xfId="0" applyFill="1" applyBorder="1" applyAlignment="1">
      <alignment horizontal="center"/>
    </xf>
    <xf numFmtId="15" fontId="0" fillId="0" borderId="0" xfId="0" applyNumberFormat="1" applyFill="1" applyBorder="1" applyAlignment="1">
      <alignment horizontal="right"/>
    </xf>
    <xf numFmtId="165" fontId="2" fillId="0" borderId="0" xfId="3" applyNumberFormat="1" applyFill="1" applyBorder="1" applyAlignment="1">
      <alignment horizontal="center"/>
    </xf>
    <xf numFmtId="0" fontId="0" fillId="0" borderId="0" xfId="0" applyFill="1" applyAlignment="1">
      <alignment horizontal="justify" vertical="justify"/>
    </xf>
    <xf numFmtId="0" fontId="0" fillId="0" borderId="0" xfId="0" applyFill="1" applyAlignment="1">
      <alignment horizontal="left"/>
    </xf>
    <xf numFmtId="41" fontId="0" fillId="0" borderId="0" xfId="0" applyNumberFormat="1" applyFill="1" applyAlignment="1">
      <alignment horizontal="right"/>
    </xf>
    <xf numFmtId="164" fontId="1" fillId="2" borderId="3" xfId="3" applyNumberFormat="1" applyFont="1" applyFill="1" applyBorder="1" applyAlignment="1">
      <alignment horizontal="center" vertical="justify"/>
    </xf>
    <xf numFmtId="164" fontId="1" fillId="2" borderId="5" xfId="3" applyNumberFormat="1" applyFont="1" applyFill="1" applyBorder="1" applyAlignment="1">
      <alignment horizontal="center" vertical="justify"/>
    </xf>
    <xf numFmtId="165" fontId="0" fillId="0" borderId="0" xfId="0" applyNumberFormat="1" applyFill="1" applyAlignment="1">
      <alignment horizontal="center"/>
    </xf>
    <xf numFmtId="43" fontId="0" fillId="0" borderId="0" xfId="0" applyNumberFormat="1" applyFill="1"/>
    <xf numFmtId="15" fontId="0" fillId="0" borderId="6" xfId="0" applyNumberFormat="1" applyFill="1" applyBorder="1" applyAlignment="1">
      <alignment horizontal="right"/>
    </xf>
    <xf numFmtId="44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41" fontId="0" fillId="0" borderId="0" xfId="0" applyNumberFormat="1" applyFill="1"/>
    <xf numFmtId="0" fontId="2" fillId="0" borderId="0" xfId="0" applyFont="1" applyFill="1"/>
    <xf numFmtId="0" fontId="0" fillId="0" borderId="0" xfId="0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166" fontId="2" fillId="0" borderId="6" xfId="2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41" fontId="0" fillId="0" borderId="6" xfId="0" applyNumberFormat="1" applyFill="1" applyBorder="1" applyAlignment="1">
      <alignment horizontal="left" vertical="center"/>
    </xf>
    <xf numFmtId="41" fontId="0" fillId="0" borderId="9" xfId="0" applyNumberFormat="1" applyFill="1" applyBorder="1" applyAlignment="1">
      <alignment horizontal="left" vertical="center"/>
    </xf>
    <xf numFmtId="165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15" fontId="7" fillId="0" borderId="6" xfId="0" applyNumberFormat="1" applyFont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6" fontId="2" fillId="3" borderId="6" xfId="2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166" fontId="2" fillId="0" borderId="16" xfId="2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41" fontId="2" fillId="0" borderId="9" xfId="0" applyNumberFormat="1" applyFont="1" applyFill="1" applyBorder="1" applyAlignment="1">
      <alignment horizontal="left" vertical="center"/>
    </xf>
    <xf numFmtId="166" fontId="2" fillId="0" borderId="20" xfId="2" applyFont="1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41" fontId="0" fillId="0" borderId="22" xfId="0" applyNumberForma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right" vertical="center"/>
    </xf>
    <xf numFmtId="0" fontId="2" fillId="3" borderId="7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3" borderId="6" xfId="0" applyNumberFormat="1" applyFont="1" applyFill="1" applyBorder="1" applyAlignment="1">
      <alignment horizontal="right" vertical="center"/>
    </xf>
    <xf numFmtId="0" fontId="0" fillId="3" borderId="6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right" vertical="center"/>
    </xf>
    <xf numFmtId="0" fontId="2" fillId="0" borderId="13" xfId="0" applyNumberFormat="1" applyFont="1" applyFill="1" applyBorder="1" applyAlignment="1">
      <alignment horizontal="right" vertical="center"/>
    </xf>
    <xf numFmtId="0" fontId="0" fillId="0" borderId="7" xfId="0" applyNumberFormat="1" applyFill="1" applyBorder="1" applyAlignment="1">
      <alignment horizontal="right" vertical="center"/>
    </xf>
    <xf numFmtId="0" fontId="0" fillId="3" borderId="7" xfId="0" applyNumberFormat="1" applyFill="1" applyBorder="1" applyAlignment="1">
      <alignment horizontal="right" vertical="center"/>
    </xf>
    <xf numFmtId="0" fontId="0" fillId="0" borderId="23" xfId="0" applyNumberFormat="1" applyFill="1" applyBorder="1" applyAlignment="1">
      <alignment horizontal="right" vertical="center"/>
    </xf>
    <xf numFmtId="0" fontId="0" fillId="0" borderId="24" xfId="0" applyNumberFormat="1" applyFill="1" applyBorder="1" applyAlignment="1">
      <alignment horizontal="right" vertical="center"/>
    </xf>
    <xf numFmtId="0" fontId="0" fillId="3" borderId="10" xfId="0" applyNumberFormat="1" applyFill="1" applyBorder="1" applyAlignment="1">
      <alignment horizontal="right" vertical="center"/>
    </xf>
    <xf numFmtId="0" fontId="0" fillId="3" borderId="13" xfId="0" applyNumberFormat="1" applyFill="1" applyBorder="1" applyAlignment="1">
      <alignment horizontal="right" vertical="center"/>
    </xf>
    <xf numFmtId="0" fontId="2" fillId="0" borderId="6" xfId="0" applyNumberFormat="1" applyFont="1" applyBorder="1" applyAlignment="1">
      <alignment horizontal="right" vertical="center"/>
    </xf>
    <xf numFmtId="0" fontId="0" fillId="0" borderId="6" xfId="0" applyNumberFormat="1" applyFill="1" applyBorder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13" xfId="0" applyNumberFormat="1" applyFill="1" applyBorder="1" applyAlignment="1">
      <alignment horizontal="right" vertical="center"/>
    </xf>
    <xf numFmtId="165" fontId="0" fillId="0" borderId="9" xfId="0" applyNumberFormat="1" applyFill="1" applyBorder="1" applyAlignment="1">
      <alignment horizontal="left" vertical="center"/>
    </xf>
    <xf numFmtId="41" fontId="2" fillId="0" borderId="26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0" borderId="27" xfId="0" applyNumberFormat="1" applyFill="1" applyBorder="1" applyAlignment="1">
      <alignment horizontal="right" vertical="center"/>
    </xf>
    <xf numFmtId="0" fontId="2" fillId="3" borderId="27" xfId="0" applyFont="1" applyFill="1" applyBorder="1" applyAlignment="1">
      <alignment horizontal="left" vertical="center"/>
    </xf>
    <xf numFmtId="15" fontId="0" fillId="0" borderId="6" xfId="0" applyNumberFormat="1" applyFill="1" applyBorder="1" applyAlignment="1">
      <alignment horizontal="right" vertical="center"/>
    </xf>
    <xf numFmtId="15" fontId="2" fillId="0" borderId="6" xfId="0" applyNumberFormat="1" applyFont="1" applyBorder="1" applyAlignment="1">
      <alignment horizontal="right" vertical="center"/>
    </xf>
    <xf numFmtId="15" fontId="0" fillId="0" borderId="7" xfId="0" applyNumberFormat="1" applyFill="1" applyBorder="1" applyAlignment="1">
      <alignment horizontal="right" vertical="center"/>
    </xf>
    <xf numFmtId="15" fontId="0" fillId="0" borderId="6" xfId="0" quotePrefix="1" applyNumberFormat="1" applyFill="1" applyBorder="1" applyAlignment="1">
      <alignment horizontal="right" vertical="center"/>
    </xf>
    <xf numFmtId="15" fontId="2" fillId="0" borderId="6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5" fontId="0" fillId="0" borderId="19" xfId="0" applyNumberFormat="1" applyFill="1" applyBorder="1" applyAlignment="1">
      <alignment horizontal="right" vertical="center"/>
    </xf>
    <xf numFmtId="0" fontId="2" fillId="0" borderId="18" xfId="0" applyFont="1" applyFill="1" applyBorder="1"/>
    <xf numFmtId="166" fontId="2" fillId="0" borderId="28" xfId="2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 wrapText="1"/>
    </xf>
    <xf numFmtId="15" fontId="0" fillId="0" borderId="27" xfId="0" applyNumberFormat="1" applyFill="1" applyBorder="1" applyAlignment="1">
      <alignment horizontal="right" vertical="center"/>
    </xf>
    <xf numFmtId="15" fontId="0" fillId="0" borderId="31" xfId="0" applyNumberForma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justify" vertical="top"/>
    </xf>
    <xf numFmtId="41" fontId="0" fillId="0" borderId="32" xfId="0" applyNumberFormat="1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43" fontId="0" fillId="0" borderId="33" xfId="0" applyNumberForma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5" fontId="2" fillId="0" borderId="1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0" fillId="0" borderId="14" xfId="0" applyFont="1" applyFill="1" applyBorder="1" applyAlignment="1">
      <alignment horizontal="left" vertical="center"/>
    </xf>
    <xf numFmtId="166" fontId="7" fillId="0" borderId="6" xfId="2" applyFont="1" applyFill="1" applyBorder="1" applyAlignment="1">
      <alignment horizontal="left" vertical="center"/>
    </xf>
    <xf numFmtId="41" fontId="0" fillId="0" borderId="28" xfId="0" applyNumberFormat="1" applyFill="1" applyBorder="1" applyAlignment="1">
      <alignment horizontal="left" vertical="center"/>
    </xf>
    <xf numFmtId="41" fontId="0" fillId="0" borderId="30" xfId="0" applyNumberForma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65" fontId="0" fillId="0" borderId="6" xfId="0" applyNumberForma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justify" vertical="center"/>
    </xf>
    <xf numFmtId="15" fontId="1" fillId="2" borderId="3" xfId="0" applyNumberFormat="1" applyFont="1" applyFill="1" applyBorder="1" applyAlignment="1">
      <alignment horizontal="center" vertical="justify"/>
    </xf>
    <xf numFmtId="0" fontId="1" fillId="0" borderId="0" xfId="0" applyFont="1" applyFill="1" applyBorder="1" applyAlignment="1">
      <alignment horizontal="left" vertical="center"/>
    </xf>
    <xf numFmtId="41" fontId="2" fillId="0" borderId="11" xfId="2" applyNumberFormat="1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41" fontId="2" fillId="0" borderId="11" xfId="3" applyNumberFormat="1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6" xfId="0" applyFont="1" applyFill="1" applyBorder="1"/>
    <xf numFmtId="0" fontId="1" fillId="0" borderId="13" xfId="0" applyFont="1" applyFill="1" applyBorder="1" applyAlignment="1">
      <alignment horizontal="left" vertical="center"/>
    </xf>
    <xf numFmtId="0" fontId="2" fillId="0" borderId="6" xfId="0" quotePrefix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41" fontId="2" fillId="0" borderId="25" xfId="3" applyNumberFormat="1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41" fontId="2" fillId="0" borderId="25" xfId="2" applyNumberFormat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1" fillId="0" borderId="0" xfId="0" applyFont="1" applyFill="1" applyAlignment="1"/>
    <xf numFmtId="15" fontId="1" fillId="0" borderId="0" xfId="0" applyNumberFormat="1" applyFont="1" applyFill="1" applyAlignment="1"/>
    <xf numFmtId="164" fontId="1" fillId="0" borderId="0" xfId="3" applyNumberFormat="1" applyFont="1" applyFill="1" applyAlignment="1"/>
    <xf numFmtId="0" fontId="1" fillId="2" borderId="4" xfId="0" applyFont="1" applyFill="1" applyBorder="1" applyAlignment="1">
      <alignment horizontal="center" vertical="center"/>
    </xf>
    <xf numFmtId="41" fontId="2" fillId="0" borderId="8" xfId="2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right"/>
    </xf>
    <xf numFmtId="0" fontId="2" fillId="0" borderId="19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/>
    <xf numFmtId="15" fontId="0" fillId="0" borderId="14" xfId="0" applyNumberFormat="1" applyFill="1" applyBorder="1" applyAlignment="1">
      <alignment horizontal="right" vertical="center"/>
    </xf>
    <xf numFmtId="0" fontId="0" fillId="0" borderId="0" xfId="0" applyFill="1" applyProtection="1"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2" fillId="0" borderId="6" xfId="0" quotePrefix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43" fontId="0" fillId="0" borderId="33" xfId="0" applyNumberForma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justify" vertical="center"/>
      <protection locked="0"/>
    </xf>
    <xf numFmtId="166" fontId="2" fillId="0" borderId="6" xfId="2" applyFont="1" applyFill="1" applyBorder="1" applyAlignment="1" applyProtection="1">
      <alignment horizontal="left" vertical="center"/>
      <protection locked="0"/>
    </xf>
    <xf numFmtId="166" fontId="2" fillId="0" borderId="16" xfId="2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166" fontId="2" fillId="0" borderId="28" xfId="2" applyFont="1" applyFill="1" applyBorder="1" applyAlignment="1" applyProtection="1">
      <alignment horizontal="left" vertical="center"/>
      <protection locked="0"/>
    </xf>
    <xf numFmtId="166" fontId="7" fillId="0" borderId="6" xfId="2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justify" vertical="top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0" borderId="6" xfId="1" applyFill="1" applyBorder="1" applyAlignment="1" applyProtection="1">
      <alignment horizontal="left" vertical="center"/>
      <protection locked="0"/>
    </xf>
    <xf numFmtId="0" fontId="10" fillId="5" borderId="34" xfId="0" applyFont="1" applyFill="1" applyBorder="1" applyAlignment="1" applyProtection="1">
      <alignment horizontal="left"/>
      <protection locked="0"/>
    </xf>
    <xf numFmtId="0" fontId="9" fillId="5" borderId="34" xfId="1" applyFill="1" applyBorder="1" applyAlignment="1" applyProtection="1">
      <alignment horizontal="left"/>
      <protection locked="0"/>
    </xf>
    <xf numFmtId="0" fontId="9" fillId="5" borderId="35" xfId="1" applyFill="1" applyBorder="1" applyAlignment="1" applyProtection="1">
      <alignment horizontal="left"/>
      <protection locked="0"/>
    </xf>
    <xf numFmtId="0" fontId="10" fillId="5" borderId="35" xfId="0" applyFont="1" applyFill="1" applyBorder="1" applyAlignment="1" applyProtection="1">
      <alignment horizontal="left"/>
      <protection locked="0"/>
    </xf>
    <xf numFmtId="0" fontId="10" fillId="5" borderId="36" xfId="0" applyFont="1" applyFill="1" applyBorder="1" applyAlignment="1" applyProtection="1">
      <alignment horizontal="left"/>
      <protection locked="0"/>
    </xf>
    <xf numFmtId="0" fontId="10" fillId="5" borderId="37" xfId="0" applyFont="1" applyFill="1" applyBorder="1" applyAlignment="1" applyProtection="1">
      <alignment horizontal="left"/>
      <protection locked="0"/>
    </xf>
    <xf numFmtId="0" fontId="9" fillId="5" borderId="37" xfId="1" applyFill="1" applyBorder="1" applyAlignment="1" applyProtection="1">
      <alignment horizontal="left"/>
      <protection locked="0"/>
    </xf>
    <xf numFmtId="0" fontId="9" fillId="0" borderId="0" xfId="1" applyFill="1" applyBorder="1" applyAlignment="1" applyProtection="1">
      <alignment horizontal="left" vertical="center"/>
      <protection locked="0"/>
    </xf>
    <xf numFmtId="0" fontId="9" fillId="0" borderId="34" xfId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9" fillId="5" borderId="36" xfId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6" xfId="0" applyFont="1" applyFill="1" applyBorder="1" applyProtection="1">
      <protection locked="0"/>
    </xf>
    <xf numFmtId="166" fontId="5" fillId="0" borderId="6" xfId="2" applyFont="1" applyFill="1" applyBorder="1" applyAlignment="1" applyProtection="1">
      <alignment horizontal="left" vertical="center"/>
      <protection locked="0"/>
    </xf>
    <xf numFmtId="0" fontId="9" fillId="0" borderId="6" xfId="1" applyFill="1" applyBorder="1" applyAlignment="1">
      <alignment horizontal="left" vertical="center"/>
    </xf>
    <xf numFmtId="165" fontId="9" fillId="0" borderId="6" xfId="1" applyNumberFormat="1" applyFill="1" applyBorder="1" applyAlignment="1">
      <alignment horizontal="left" vertical="center"/>
    </xf>
    <xf numFmtId="0" fontId="9" fillId="0" borderId="0" xfId="1"/>
    <xf numFmtId="164" fontId="1" fillId="2" borderId="0" xfId="3" applyNumberFormat="1" applyFont="1" applyFill="1" applyBorder="1" applyAlignment="1">
      <alignment horizontal="center" vertical="justify"/>
    </xf>
    <xf numFmtId="0" fontId="9" fillId="0" borderId="0" xfId="1" applyFill="1" applyBorder="1" applyAlignment="1">
      <alignment horizontal="left" vertical="center"/>
    </xf>
    <xf numFmtId="165" fontId="9" fillId="0" borderId="0" xfId="1" applyNumberFormat="1" applyFill="1" applyBorder="1" applyAlignment="1">
      <alignment horizontal="left" vertical="center"/>
    </xf>
    <xf numFmtId="165" fontId="0" fillId="0" borderId="0" xfId="0" applyNumberFormat="1" applyFill="1" applyBorder="1" applyAlignment="1">
      <alignment horizontal="left" vertical="center"/>
    </xf>
    <xf numFmtId="165" fontId="15" fillId="6" borderId="6" xfId="0" applyNumberFormat="1" applyFont="1" applyFill="1" applyBorder="1" applyAlignment="1">
      <alignment horizontal="left" vertical="center"/>
    </xf>
    <xf numFmtId="165" fontId="0" fillId="6" borderId="6" xfId="0" applyNumberFormat="1" applyFill="1" applyBorder="1" applyAlignment="1">
      <alignment horizontal="left" vertical="center"/>
    </xf>
    <xf numFmtId="0" fontId="0" fillId="6" borderId="0" xfId="0" applyFill="1"/>
    <xf numFmtId="165" fontId="16" fillId="0" borderId="6" xfId="1" applyNumberFormat="1" applyFont="1" applyFill="1" applyBorder="1" applyAlignment="1">
      <alignment horizontal="left" vertical="center"/>
    </xf>
    <xf numFmtId="41" fontId="2" fillId="0" borderId="0" xfId="3" applyNumberFormat="1" applyFont="1" applyFill="1" applyBorder="1" applyAlignment="1">
      <alignment horizontal="left" vertical="center"/>
    </xf>
    <xf numFmtId="165" fontId="19" fillId="0" borderId="6" xfId="1" applyNumberFormat="1" applyFont="1" applyFill="1" applyBorder="1" applyAlignment="1">
      <alignment horizontal="left" vertical="center"/>
    </xf>
    <xf numFmtId="0" fontId="6" fillId="0" borderId="0" xfId="0" applyFont="1" applyFill="1" applyAlignment="1"/>
    <xf numFmtId="165" fontId="20" fillId="0" borderId="6" xfId="1" applyNumberFormat="1" applyFont="1" applyFill="1" applyBorder="1" applyAlignment="1">
      <alignment horizontal="left" vertical="center"/>
    </xf>
    <xf numFmtId="165" fontId="21" fillId="6" borderId="6" xfId="0" applyNumberFormat="1" applyFont="1" applyFill="1" applyBorder="1" applyAlignment="1">
      <alignment horizontal="left" vertical="center"/>
    </xf>
  </cellXfs>
  <cellStyles count="4">
    <cellStyle name="Hipervínculo" xfId="1" builtinId="8"/>
    <cellStyle name="Millares [0]" xfId="2" builtinId="6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igep.gov.co/hdv/-/directorio/M68161-0917-4/view" TargetMode="External"/><Relationship Id="rId21" Type="http://schemas.openxmlformats.org/officeDocument/2006/relationships/hyperlink" Target="mailto:paola.monroy@archivogeneral.gov.co" TargetMode="External"/><Relationship Id="rId42" Type="http://schemas.openxmlformats.org/officeDocument/2006/relationships/hyperlink" Target="mailto:katherine.gomez@archivogeneral.gov.co" TargetMode="External"/><Relationship Id="rId63" Type="http://schemas.openxmlformats.org/officeDocument/2006/relationships/hyperlink" Target="mailto:cindy.pinzon@archivogeneral.gov.co" TargetMode="External"/><Relationship Id="rId84" Type="http://schemas.openxmlformats.org/officeDocument/2006/relationships/hyperlink" Target="mailto:martha.cardenas@archivogeneral.gov.co" TargetMode="External"/><Relationship Id="rId138" Type="http://schemas.openxmlformats.org/officeDocument/2006/relationships/hyperlink" Target="http://www.sigep.gov.co/hdv/-/directorio/M1420838-0917-4/view" TargetMode="External"/><Relationship Id="rId159" Type="http://schemas.openxmlformats.org/officeDocument/2006/relationships/hyperlink" Target="http://www.sigep.gov.co/hdv/-/directorio/M35143-0917-4/view" TargetMode="External"/><Relationship Id="rId170" Type="http://schemas.openxmlformats.org/officeDocument/2006/relationships/hyperlink" Target="http://www.sigep.gov.co/hdv/-/directorio/M268923-0917-4/view" TargetMode="External"/><Relationship Id="rId191" Type="http://schemas.openxmlformats.org/officeDocument/2006/relationships/hyperlink" Target="http://www.sigep.gov.co/hdv/-/directorio/M353662-0917-4/view" TargetMode="External"/><Relationship Id="rId205" Type="http://schemas.openxmlformats.org/officeDocument/2006/relationships/hyperlink" Target="http://www.sigep.gov.co/hdv/-/directorio/M524768-0917-4/view" TargetMode="External"/><Relationship Id="rId16" Type="http://schemas.openxmlformats.org/officeDocument/2006/relationships/hyperlink" Target="mailto:carlos.caldas@archivogeneral.gov.co" TargetMode="External"/><Relationship Id="rId107" Type="http://schemas.openxmlformats.org/officeDocument/2006/relationships/hyperlink" Target="http://www.sigep.gov.co/hdv/-/directorio/M50204-0917-4/view" TargetMode="External"/><Relationship Id="rId11" Type="http://schemas.openxmlformats.org/officeDocument/2006/relationships/hyperlink" Target="mailto:diego.ortiz@archivogeneral.gov.co" TargetMode="External"/><Relationship Id="rId32" Type="http://schemas.openxmlformats.org/officeDocument/2006/relationships/hyperlink" Target="mailto:claudia.torres@archivogeneral.gov.co" TargetMode="External"/><Relationship Id="rId37" Type="http://schemas.openxmlformats.org/officeDocument/2006/relationships/hyperlink" Target="mailto:rovir.gomez@archivogeneral.gov.co" TargetMode="External"/><Relationship Id="rId53" Type="http://schemas.openxmlformats.org/officeDocument/2006/relationships/hyperlink" Target="mailto:gloria.fernandez@archivogeneral.gov.co" TargetMode="External"/><Relationship Id="rId58" Type="http://schemas.openxmlformats.org/officeDocument/2006/relationships/hyperlink" Target="mailto:wolfan.ferreira@archivogeneral.gov.co" TargetMode="External"/><Relationship Id="rId74" Type="http://schemas.openxmlformats.org/officeDocument/2006/relationships/hyperlink" Target="mailto:pedro.gomez@archivogeneral.gov.co" TargetMode="External"/><Relationship Id="rId79" Type="http://schemas.openxmlformats.org/officeDocument/2006/relationships/hyperlink" Target="mailto:elisabed.acosta@archivogeneral.gov.co" TargetMode="External"/><Relationship Id="rId102" Type="http://schemas.openxmlformats.org/officeDocument/2006/relationships/hyperlink" Target="http://www.sigep.gov.co/hdv/-/directorio/M64739-0917-4/view" TargetMode="External"/><Relationship Id="rId123" Type="http://schemas.openxmlformats.org/officeDocument/2006/relationships/hyperlink" Target="http://www.sigep.gov.co/hdv/-/directorio/M1418617-0917-4/view" TargetMode="External"/><Relationship Id="rId128" Type="http://schemas.openxmlformats.org/officeDocument/2006/relationships/hyperlink" Target="http://www.sigep.gov.co/hdv/-/directorio/M87699-0917-4/view" TargetMode="External"/><Relationship Id="rId144" Type="http://schemas.openxmlformats.org/officeDocument/2006/relationships/hyperlink" Target="http://www.sigep.gov.co/hdv/-/directorio/M353676-0917-4/view" TargetMode="External"/><Relationship Id="rId149" Type="http://schemas.openxmlformats.org/officeDocument/2006/relationships/hyperlink" Target="http://www.sigep.gov.co/hdv/-/directorio/M268349-0917-4/view" TargetMode="External"/><Relationship Id="rId5" Type="http://schemas.openxmlformats.org/officeDocument/2006/relationships/hyperlink" Target="mailto:paola.rey@archivogeneral.gov.co" TargetMode="External"/><Relationship Id="rId90" Type="http://schemas.openxmlformats.org/officeDocument/2006/relationships/hyperlink" Target="http://www.sigep.gov.co/hdv/-/directorio/M827995-0917-4/view" TargetMode="External"/><Relationship Id="rId95" Type="http://schemas.openxmlformats.org/officeDocument/2006/relationships/hyperlink" Target="http://www.sigep.gov.co/hdv/-/directorio/M240213-0917-4/view" TargetMode="External"/><Relationship Id="rId160" Type="http://schemas.openxmlformats.org/officeDocument/2006/relationships/hyperlink" Target="http://www.sigep.gov.co/hdv/-/directorio/M267815-0917-4/view" TargetMode="External"/><Relationship Id="rId165" Type="http://schemas.openxmlformats.org/officeDocument/2006/relationships/hyperlink" Target="http://www.sigep.gov.co/hdv/-/directorio/M1270872-0917-4/view" TargetMode="External"/><Relationship Id="rId181" Type="http://schemas.openxmlformats.org/officeDocument/2006/relationships/hyperlink" Target="http://www.sigep.gov.co/hdv/-/directorio/M868659-0917-4/view" TargetMode="External"/><Relationship Id="rId186" Type="http://schemas.openxmlformats.org/officeDocument/2006/relationships/hyperlink" Target="http://www.sigep.gov.co/hdv/-/directorio/M90003-0917-4/view" TargetMode="External"/><Relationship Id="rId22" Type="http://schemas.openxmlformats.org/officeDocument/2006/relationships/hyperlink" Target="mailto:gladys.camacho@archivogeneral.gov.co" TargetMode="External"/><Relationship Id="rId27" Type="http://schemas.openxmlformats.org/officeDocument/2006/relationships/hyperlink" Target="mailto:wilgen.romero@archivogeneral.gov.co" TargetMode="External"/><Relationship Id="rId43" Type="http://schemas.openxmlformats.org/officeDocument/2006/relationships/hyperlink" Target="mailto:mauricio.ballesteros@archivogeneral.gov.co" TargetMode="External"/><Relationship Id="rId48" Type="http://schemas.openxmlformats.org/officeDocument/2006/relationships/hyperlink" Target="mailto:luz.rodriguez@archivogeneral.gov.co" TargetMode="External"/><Relationship Id="rId64" Type="http://schemas.openxmlformats.org/officeDocument/2006/relationships/hyperlink" Target="mailto:elizabeth.vega@archivogeneral.gov.co" TargetMode="External"/><Relationship Id="rId69" Type="http://schemas.openxmlformats.org/officeDocument/2006/relationships/hyperlink" Target="mailto:sandra.tejada@archivogeneral.gov.co" TargetMode="External"/><Relationship Id="rId113" Type="http://schemas.openxmlformats.org/officeDocument/2006/relationships/hyperlink" Target="http://www.sigep.gov.co/hdv/-/directorio/M353725-0917-4/view" TargetMode="External"/><Relationship Id="rId118" Type="http://schemas.openxmlformats.org/officeDocument/2006/relationships/hyperlink" Target="http://www.sigep.gov.co/hdv/-/directorio/M379818-0917-4/view" TargetMode="External"/><Relationship Id="rId134" Type="http://schemas.openxmlformats.org/officeDocument/2006/relationships/hyperlink" Target="http://www.sigep.gov.co/hdv/-/directorio/M376625-0917-4/view" TargetMode="External"/><Relationship Id="rId139" Type="http://schemas.openxmlformats.org/officeDocument/2006/relationships/hyperlink" Target="http://www.sigep.gov.co/hdv/-/directorio/M928009-0917-4/view" TargetMode="External"/><Relationship Id="rId80" Type="http://schemas.openxmlformats.org/officeDocument/2006/relationships/hyperlink" Target="mailto:lidia.flechas@archivogeneral.gov.co" TargetMode="External"/><Relationship Id="rId85" Type="http://schemas.openxmlformats.org/officeDocument/2006/relationships/hyperlink" Target="mailto:mayra.duran@archivogeneral.gov.co" TargetMode="External"/><Relationship Id="rId150" Type="http://schemas.openxmlformats.org/officeDocument/2006/relationships/hyperlink" Target="http://www.sigep.gov.co/hdv/-/directorio/M952729-0917-4/view" TargetMode="External"/><Relationship Id="rId155" Type="http://schemas.openxmlformats.org/officeDocument/2006/relationships/hyperlink" Target="http://www.sigep.gov.co/hdv/-/directorio/M379683-0917-4/view" TargetMode="External"/><Relationship Id="rId171" Type="http://schemas.openxmlformats.org/officeDocument/2006/relationships/hyperlink" Target="http://www.sigep.gov.co/hdv/-/directorio/M72351-0917-4/vi" TargetMode="External"/><Relationship Id="rId176" Type="http://schemas.openxmlformats.org/officeDocument/2006/relationships/hyperlink" Target="http://www.sigep.gov.co/hdv/-/directorio/M541026-0917-4/view" TargetMode="External"/><Relationship Id="rId192" Type="http://schemas.openxmlformats.org/officeDocument/2006/relationships/hyperlink" Target="http://www.sigep.gov.co/hdv/-/directorio/M8709-0917-4/view" TargetMode="External"/><Relationship Id="rId197" Type="http://schemas.openxmlformats.org/officeDocument/2006/relationships/hyperlink" Target="http://www.sigep.gov.co/hdv/-/directorio/M379849-0917-4/view" TargetMode="External"/><Relationship Id="rId206" Type="http://schemas.openxmlformats.org/officeDocument/2006/relationships/hyperlink" Target="mailto:roberth.daniells@archivogeneral.gov.co" TargetMode="External"/><Relationship Id="rId201" Type="http://schemas.openxmlformats.org/officeDocument/2006/relationships/hyperlink" Target="http://www.sigep.gov.co/hdv/-/directorio/M1068705-0917-4/view" TargetMode="External"/><Relationship Id="rId12" Type="http://schemas.openxmlformats.org/officeDocument/2006/relationships/hyperlink" Target="mailto:andrea.pati&#241;o@archivogeneral.gov.co" TargetMode="External"/><Relationship Id="rId17" Type="http://schemas.openxmlformats.org/officeDocument/2006/relationships/hyperlink" Target="mailto:carlos.reyes@archivogeneral.gov.co" TargetMode="External"/><Relationship Id="rId33" Type="http://schemas.openxmlformats.org/officeDocument/2006/relationships/hyperlink" Target="mailto:luis.parra@archivogeneral.gov.co" TargetMode="External"/><Relationship Id="rId38" Type="http://schemas.openxmlformats.org/officeDocument/2006/relationships/hyperlink" Target="mailto:roberto.guevara@archivogeneral.gov.co" TargetMode="External"/><Relationship Id="rId59" Type="http://schemas.openxmlformats.org/officeDocument/2006/relationships/hyperlink" Target="mailto:ana.lopez@archivogeneral.gov.co" TargetMode="External"/><Relationship Id="rId103" Type="http://schemas.openxmlformats.org/officeDocument/2006/relationships/hyperlink" Target="http://www.sigep.gov.co/hdv/-/directorio/M25300-0917-4/view" TargetMode="External"/><Relationship Id="rId108" Type="http://schemas.openxmlformats.org/officeDocument/2006/relationships/hyperlink" Target="http://www.sigep.gov.co/hdv/-/directorio/M59041-0917-4/view" TargetMode="External"/><Relationship Id="rId124" Type="http://schemas.openxmlformats.org/officeDocument/2006/relationships/hyperlink" Target="mailto:diego.garc&#237;a@archivogeneral.gov.co" TargetMode="External"/><Relationship Id="rId129" Type="http://schemas.openxmlformats.org/officeDocument/2006/relationships/hyperlink" Target="http://www.sigep.gov.co/hdv/-/directorio/M69012-0917-4/view" TargetMode="External"/><Relationship Id="rId54" Type="http://schemas.openxmlformats.org/officeDocument/2006/relationships/hyperlink" Target="mailto:henry.hernandez@archivogeneral.gov.co" TargetMode="External"/><Relationship Id="rId70" Type="http://schemas.openxmlformats.org/officeDocument/2006/relationships/hyperlink" Target="mailto:bibiana.herrera@archivogeneral.gov.co" TargetMode="External"/><Relationship Id="rId75" Type="http://schemas.openxmlformats.org/officeDocument/2006/relationships/hyperlink" Target="mailto:sandra.perdomo@.archivogeneral.gov.co" TargetMode="External"/><Relationship Id="rId91" Type="http://schemas.openxmlformats.org/officeDocument/2006/relationships/hyperlink" Target="http://www.sigep.gov.co/hdv/-/directorio/M379692-0917-4/view" TargetMode="External"/><Relationship Id="rId96" Type="http://schemas.openxmlformats.org/officeDocument/2006/relationships/hyperlink" Target="http://www.sigep.gov.co/hdv/-/directorio/M1967546-0917-4/view" TargetMode="External"/><Relationship Id="rId140" Type="http://schemas.openxmlformats.org/officeDocument/2006/relationships/hyperlink" Target="http://www.sigep.gov.co/hdv/-/directorio/M1971140-0917-4/view" TargetMode="External"/><Relationship Id="rId145" Type="http://schemas.openxmlformats.org/officeDocument/2006/relationships/hyperlink" Target="http://www.sigep.gov.co/hdv/-/directorio/M353676-0917-4/view" TargetMode="External"/><Relationship Id="rId161" Type="http://schemas.openxmlformats.org/officeDocument/2006/relationships/hyperlink" Target="http://www.sigep.gov.co/hdv/-/directorio/M115828-0917-4/view" TargetMode="External"/><Relationship Id="rId166" Type="http://schemas.openxmlformats.org/officeDocument/2006/relationships/hyperlink" Target="http://www.sigep.gov.co/hdv/-/directorio/M268350-0917-4/view" TargetMode="External"/><Relationship Id="rId182" Type="http://schemas.openxmlformats.org/officeDocument/2006/relationships/hyperlink" Target="http://www.sigep.gov.co/hdv/-/directorio/M868659-0917-4/view" TargetMode="External"/><Relationship Id="rId187" Type="http://schemas.openxmlformats.org/officeDocument/2006/relationships/hyperlink" Target="http://www.sigep.gov.co/hdv/-/directorio/M1566940-0917-4/view" TargetMode="External"/><Relationship Id="rId1" Type="http://schemas.openxmlformats.org/officeDocument/2006/relationships/hyperlink" Target="mailto:maria.maldonado@archivogeneral.gov.co" TargetMode="External"/><Relationship Id="rId6" Type="http://schemas.openxmlformats.org/officeDocument/2006/relationships/hyperlink" Target="mailto:yolanda.sierra@archivogeneral.gov.co" TargetMode="External"/><Relationship Id="rId23" Type="http://schemas.openxmlformats.org/officeDocument/2006/relationships/hyperlink" Target="mailto:ana.figueroa@archivogeneral.gov.co" TargetMode="External"/><Relationship Id="rId28" Type="http://schemas.openxmlformats.org/officeDocument/2006/relationships/hyperlink" Target="mailto:jhoan.gongora@archivogeneral.gov.co" TargetMode="External"/><Relationship Id="rId49" Type="http://schemas.openxmlformats.org/officeDocument/2006/relationships/hyperlink" Target="mailto:carlos.gonzalez@archivogeneral.gov.co" TargetMode="External"/><Relationship Id="rId114" Type="http://schemas.openxmlformats.org/officeDocument/2006/relationships/hyperlink" Target="http://www.sigep.gov.co/hdv/-/directorio/M35148-0917-4/view" TargetMode="External"/><Relationship Id="rId119" Type="http://schemas.openxmlformats.org/officeDocument/2006/relationships/hyperlink" Target="http://www.sigep.gov.co/hdv/-/directorio/M54813-0917-4/view" TargetMode="External"/><Relationship Id="rId44" Type="http://schemas.openxmlformats.org/officeDocument/2006/relationships/hyperlink" Target="mailto:querubin.sanchez@archivogeneral.gov.co" TargetMode="External"/><Relationship Id="rId60" Type="http://schemas.openxmlformats.org/officeDocument/2006/relationships/hyperlink" Target="mailto:jessica.rodriguez@archivogeneral.gov.co" TargetMode="External"/><Relationship Id="rId65" Type="http://schemas.openxmlformats.org/officeDocument/2006/relationships/hyperlink" Target="mailto:armando.martinez@archivogeneral.gov.co" TargetMode="External"/><Relationship Id="rId81" Type="http://schemas.openxmlformats.org/officeDocument/2006/relationships/hyperlink" Target="mailto:mariela.lugo@archivogeneral.gov.co" TargetMode="External"/><Relationship Id="rId86" Type="http://schemas.openxmlformats.org/officeDocument/2006/relationships/hyperlink" Target="mailto:maria.gualteros@archivogeneral.gov.co" TargetMode="External"/><Relationship Id="rId130" Type="http://schemas.openxmlformats.org/officeDocument/2006/relationships/hyperlink" Target="http://www.sigep.gov.co/hdv/-/directorio/M353639-0917-4/view" TargetMode="External"/><Relationship Id="rId135" Type="http://schemas.openxmlformats.org/officeDocument/2006/relationships/hyperlink" Target="http://www.sigep.gov.co/hdv/-/directorio/M63815-0917-4/view" TargetMode="External"/><Relationship Id="rId151" Type="http://schemas.openxmlformats.org/officeDocument/2006/relationships/hyperlink" Target="http://www.sigep.gov.co/hdv/-/directorio/M268925-0917-4/view" TargetMode="External"/><Relationship Id="rId156" Type="http://schemas.openxmlformats.org/officeDocument/2006/relationships/hyperlink" Target="http://www.sigep.gov.co/hdv/-/directorio/M268924-0917-4/view" TargetMode="External"/><Relationship Id="rId177" Type="http://schemas.openxmlformats.org/officeDocument/2006/relationships/hyperlink" Target="http://www.sigep.gov.co/hdv/-/directorio/M38409-0917-4/view" TargetMode="External"/><Relationship Id="rId198" Type="http://schemas.openxmlformats.org/officeDocument/2006/relationships/hyperlink" Target="http://www.sigep.gov.co/hdv/-/directorio/M14934-0917-4/view" TargetMode="External"/><Relationship Id="rId172" Type="http://schemas.openxmlformats.org/officeDocument/2006/relationships/hyperlink" Target="http://www.sigep.gov.co/hdv/-/directorio/M72351-0917-4/vi" TargetMode="External"/><Relationship Id="rId193" Type="http://schemas.openxmlformats.org/officeDocument/2006/relationships/hyperlink" Target="http://www.sigep.gov.co/hdv/-/directorio/M75051-0917-4/view" TargetMode="External"/><Relationship Id="rId202" Type="http://schemas.openxmlformats.org/officeDocument/2006/relationships/hyperlink" Target="mailto:ramon.garcia@archivogeneral.gov.co" TargetMode="External"/><Relationship Id="rId207" Type="http://schemas.openxmlformats.org/officeDocument/2006/relationships/hyperlink" Target="http://www.sigep.gov.co/hdv/-/directorio/M90970-0917-4/view" TargetMode="External"/><Relationship Id="rId13" Type="http://schemas.openxmlformats.org/officeDocument/2006/relationships/hyperlink" Target="mailto:maribel.mora@archivogeneral.gov.co" TargetMode="External"/><Relationship Id="rId18" Type="http://schemas.openxmlformats.org/officeDocument/2006/relationships/hyperlink" Target="mailto:mario.suescun@archivogeneral.gov.co" TargetMode="External"/><Relationship Id="rId39" Type="http://schemas.openxmlformats.org/officeDocument/2006/relationships/hyperlink" Target="mailto:tarcisio.penaranda@archivogeneral.gov.co" TargetMode="External"/><Relationship Id="rId109" Type="http://schemas.openxmlformats.org/officeDocument/2006/relationships/hyperlink" Target="http://www.sigep.gov.co/hdv/-/directorio/M25643-0917-4/view" TargetMode="External"/><Relationship Id="rId34" Type="http://schemas.openxmlformats.org/officeDocument/2006/relationships/hyperlink" Target="mailto:tania.orduz@archivogeneral.gov.co" TargetMode="External"/><Relationship Id="rId50" Type="http://schemas.openxmlformats.org/officeDocument/2006/relationships/hyperlink" Target="mailto:heidy.leguizamo@archivogeneral.gov.co" TargetMode="External"/><Relationship Id="rId55" Type="http://schemas.openxmlformats.org/officeDocument/2006/relationships/hyperlink" Target="mailto:alcira.urrego@archivogeneral.gov.co" TargetMode="External"/><Relationship Id="rId76" Type="http://schemas.openxmlformats.org/officeDocument/2006/relationships/hyperlink" Target="mailto:michael.bello@archivogeneral.gov.co" TargetMode="External"/><Relationship Id="rId97" Type="http://schemas.openxmlformats.org/officeDocument/2006/relationships/hyperlink" Target="http://www.sigep.gov.co/hdv/-/directorio/M48485-0347-4/view" TargetMode="External"/><Relationship Id="rId104" Type="http://schemas.openxmlformats.org/officeDocument/2006/relationships/hyperlink" Target="http://www.sigep.gov.co/hdv/-/directorio/M64739-0917-4/view" TargetMode="External"/><Relationship Id="rId120" Type="http://schemas.openxmlformats.org/officeDocument/2006/relationships/hyperlink" Target="http://www.sigep.gov.co/hdv/-/directorio/M87772-0917-4/view" TargetMode="External"/><Relationship Id="rId125" Type="http://schemas.openxmlformats.org/officeDocument/2006/relationships/hyperlink" Target="http://www.sigep.gov.co/hdv/-/directorio/M529185-0917-4/view" TargetMode="External"/><Relationship Id="rId141" Type="http://schemas.openxmlformats.org/officeDocument/2006/relationships/hyperlink" Target="http://www.sigep.gov.co/hdv/-/directorio/M561597-0917-4/view" TargetMode="External"/><Relationship Id="rId146" Type="http://schemas.openxmlformats.org/officeDocument/2006/relationships/hyperlink" Target="http://www.sigep.gov.co/hdv/-/directorio/M109001-0917-4/view" TargetMode="External"/><Relationship Id="rId167" Type="http://schemas.openxmlformats.org/officeDocument/2006/relationships/hyperlink" Target="http://www.sigep.gov.co/hdv/-/directorio/M81407-0917-4/view" TargetMode="External"/><Relationship Id="rId188" Type="http://schemas.openxmlformats.org/officeDocument/2006/relationships/hyperlink" Target="http://www.sigep.gov.co/hdv/-/directorio/M833284-0917-4/view" TargetMode="External"/><Relationship Id="rId7" Type="http://schemas.openxmlformats.org/officeDocument/2006/relationships/hyperlink" Target="mailto:freddy.quitian@archivogeneral.gov.co" TargetMode="External"/><Relationship Id="rId71" Type="http://schemas.openxmlformats.org/officeDocument/2006/relationships/hyperlink" Target="mailto:jeimmy.betancourt@archivogeneral.gov.co" TargetMode="External"/><Relationship Id="rId92" Type="http://schemas.openxmlformats.org/officeDocument/2006/relationships/hyperlink" Target="http://www.sigep.gov.co/hdv/-/directorio/M894779-0917-4/view" TargetMode="External"/><Relationship Id="rId162" Type="http://schemas.openxmlformats.org/officeDocument/2006/relationships/hyperlink" Target="http://www.sigep.gov.co/hdv/-/directorio/M613297-0917-4/view" TargetMode="External"/><Relationship Id="rId183" Type="http://schemas.openxmlformats.org/officeDocument/2006/relationships/hyperlink" Target="http://www.sigep.gov.co/hdv/-/directorio/M59269-0917-4/view" TargetMode="External"/><Relationship Id="rId2" Type="http://schemas.openxmlformats.org/officeDocument/2006/relationships/hyperlink" Target="mailto:maria.mojica@archivogeneral.gov.co" TargetMode="External"/><Relationship Id="rId29" Type="http://schemas.openxmlformats.org/officeDocument/2006/relationships/hyperlink" Target="mailto:luis.vargas@archivogeneral.gov.co" TargetMode="External"/><Relationship Id="rId24" Type="http://schemas.openxmlformats.org/officeDocument/2006/relationships/hyperlink" Target="mailto:leonardo.quintero@archivogeneral.gov.co" TargetMode="External"/><Relationship Id="rId40" Type="http://schemas.openxmlformats.org/officeDocument/2006/relationships/hyperlink" Target="mailto:andrea.garcia@archivogeneral.gov.co" TargetMode="External"/><Relationship Id="rId45" Type="http://schemas.openxmlformats.org/officeDocument/2006/relationships/hyperlink" Target="mailto:luz.guizado@archivogeneral.gov.co" TargetMode="External"/><Relationship Id="rId66" Type="http://schemas.openxmlformats.org/officeDocument/2006/relationships/hyperlink" Target="mailto:jorge.cachiotis@archivogeneral.gov.co" TargetMode="External"/><Relationship Id="rId87" Type="http://schemas.openxmlformats.org/officeDocument/2006/relationships/hyperlink" Target="mailto:luis.rodriguez@archivogeneral.gov.co" TargetMode="External"/><Relationship Id="rId110" Type="http://schemas.openxmlformats.org/officeDocument/2006/relationships/hyperlink" Target="http://www.sigep.gov.co/hdv/-/directorio/M117903-0917-4/view" TargetMode="External"/><Relationship Id="rId115" Type="http://schemas.openxmlformats.org/officeDocument/2006/relationships/hyperlink" Target="http://www.sigep.gov.co/hdv/-/directorio/M35144-0917-4/view" TargetMode="External"/><Relationship Id="rId131" Type="http://schemas.openxmlformats.org/officeDocument/2006/relationships/hyperlink" Target="http://www.sigep.gov.co/hdv/-/directorio/M81472-0917-4/view" TargetMode="External"/><Relationship Id="rId136" Type="http://schemas.openxmlformats.org/officeDocument/2006/relationships/hyperlink" Target="http://www.sigep.gov.co/hdv/-/directorio/M613392-0917-4/view" TargetMode="External"/><Relationship Id="rId157" Type="http://schemas.openxmlformats.org/officeDocument/2006/relationships/hyperlink" Target="http://www.sigep.gov.co/hdv/-/directorio/M376857-0917-4/view" TargetMode="External"/><Relationship Id="rId178" Type="http://schemas.openxmlformats.org/officeDocument/2006/relationships/hyperlink" Target="http://www.sigep.gov.co/hdv/-/directorio/M267816-0917-4/view" TargetMode="External"/><Relationship Id="rId61" Type="http://schemas.openxmlformats.org/officeDocument/2006/relationships/hyperlink" Target="mailto:anatilde.figueredo@archivogeneral.gov.co" TargetMode="External"/><Relationship Id="rId82" Type="http://schemas.openxmlformats.org/officeDocument/2006/relationships/hyperlink" Target="mailto:luz.ariza@archivogeneral.gov.co" TargetMode="External"/><Relationship Id="rId152" Type="http://schemas.openxmlformats.org/officeDocument/2006/relationships/hyperlink" Target="http://www.sigep.gov.co/hdv/-/directorio/M58777-0917-4/view" TargetMode="External"/><Relationship Id="rId173" Type="http://schemas.openxmlformats.org/officeDocument/2006/relationships/hyperlink" Target="http://www.sigep.gov.co/hdv/-/directorio/M267827-0917-4/view" TargetMode="External"/><Relationship Id="rId194" Type="http://schemas.openxmlformats.org/officeDocument/2006/relationships/hyperlink" Target="http://www.sigep.gov.co/hdv/-/directorio/M147082-0917-4/view" TargetMode="External"/><Relationship Id="rId199" Type="http://schemas.openxmlformats.org/officeDocument/2006/relationships/hyperlink" Target="http://www.sigep.gov.co/hdv/-/directorio/M379879-0917-4/view" TargetMode="External"/><Relationship Id="rId203" Type="http://schemas.openxmlformats.org/officeDocument/2006/relationships/hyperlink" Target="http://www.sigep.gov.co/hdv/-/directorio/M117538-0356-4/view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mailto:roque.serrato@archivogeneral.gov.co" TargetMode="External"/><Relationship Id="rId14" Type="http://schemas.openxmlformats.org/officeDocument/2006/relationships/hyperlink" Target="mailto:fanny.barajas@archivogeneral.gov.co" TargetMode="External"/><Relationship Id="rId30" Type="http://schemas.openxmlformats.org/officeDocument/2006/relationships/hyperlink" Target="mailto:graciela.izquierdo@archivogeneral.gov.co" TargetMode="External"/><Relationship Id="rId35" Type="http://schemas.openxmlformats.org/officeDocument/2006/relationships/hyperlink" Target="mailto:jose.diaz@archivogeneral.gov.co" TargetMode="External"/><Relationship Id="rId56" Type="http://schemas.openxmlformats.org/officeDocument/2006/relationships/hyperlink" Target="mailto:zully.agudelo@archivogeneral.gov.co" TargetMode="External"/><Relationship Id="rId77" Type="http://schemas.openxmlformats.org/officeDocument/2006/relationships/hyperlink" Target="mailto:jose.hernandez@archivogeneral.gov.co" TargetMode="External"/><Relationship Id="rId100" Type="http://schemas.openxmlformats.org/officeDocument/2006/relationships/hyperlink" Target="http://www.sigep.gov.co/hdv/-/directorio/M50712-0917-4/view" TargetMode="External"/><Relationship Id="rId105" Type="http://schemas.openxmlformats.org/officeDocument/2006/relationships/hyperlink" Target="http://www.sigep.gov.co/hdv/-/directorio/M54199-0917-4/view" TargetMode="External"/><Relationship Id="rId126" Type="http://schemas.openxmlformats.org/officeDocument/2006/relationships/hyperlink" Target="http://www.sigep.gov.co/hdv/-/directorio/M358494-0917-4/view" TargetMode="External"/><Relationship Id="rId147" Type="http://schemas.openxmlformats.org/officeDocument/2006/relationships/hyperlink" Target="http://www.sigep.gov.co/hdv/-/directorio/M1457248-0917-4/view" TargetMode="External"/><Relationship Id="rId168" Type="http://schemas.openxmlformats.org/officeDocument/2006/relationships/hyperlink" Target="http://www.sigep.gov.co/hdv/-/directorio/M83522-0917-4/view" TargetMode="External"/><Relationship Id="rId8" Type="http://schemas.openxmlformats.org/officeDocument/2006/relationships/hyperlink" Target="mailto:henry.guzman@archivogeneral.gov.co" TargetMode="External"/><Relationship Id="rId51" Type="http://schemas.openxmlformats.org/officeDocument/2006/relationships/hyperlink" Target="mailto:juan.cadena@archivogeneral.gov.co" TargetMode="External"/><Relationship Id="rId72" Type="http://schemas.openxmlformats.org/officeDocument/2006/relationships/hyperlink" Target="mailto:sandra.sierra@archivogeneral.gov.co" TargetMode="External"/><Relationship Id="rId93" Type="http://schemas.openxmlformats.org/officeDocument/2006/relationships/hyperlink" Target="http://www.sigep.gov.co/hdv/-/directorio/M81186-0917-4/view" TargetMode="External"/><Relationship Id="rId98" Type="http://schemas.openxmlformats.org/officeDocument/2006/relationships/hyperlink" Target="http://www.sigep.gov.co/hdv/-/directorio/M384680-0917-4/view" TargetMode="External"/><Relationship Id="rId121" Type="http://schemas.openxmlformats.org/officeDocument/2006/relationships/hyperlink" Target="http://www.sigep.gov.co/hdv/-/directorio/M28137-0917-4/view" TargetMode="External"/><Relationship Id="rId142" Type="http://schemas.openxmlformats.org/officeDocument/2006/relationships/hyperlink" Target="http://www.sigep.gov.co/hdv/-/directorio/M385571-0917-4/view" TargetMode="External"/><Relationship Id="rId163" Type="http://schemas.openxmlformats.org/officeDocument/2006/relationships/hyperlink" Target="http://www.sigep.gov.co/hdv/-/directorio/M27112-0917-4/view" TargetMode="External"/><Relationship Id="rId184" Type="http://schemas.openxmlformats.org/officeDocument/2006/relationships/hyperlink" Target="http://www.sigep.gov.co/hdv/-/directorio/M57067-0917-4/view" TargetMode="External"/><Relationship Id="rId189" Type="http://schemas.openxmlformats.org/officeDocument/2006/relationships/hyperlink" Target="http://www.sigep.gov.co/hdv/-/directorio/M86507-0917-4/view" TargetMode="External"/><Relationship Id="rId3" Type="http://schemas.openxmlformats.org/officeDocument/2006/relationships/hyperlink" Target="mailto:maria.suarez@archivogeneral.gov.co" TargetMode="External"/><Relationship Id="rId25" Type="http://schemas.openxmlformats.org/officeDocument/2006/relationships/hyperlink" Target="mailto:liliana.quiceno@archivogeneral.gov.co" TargetMode="External"/><Relationship Id="rId46" Type="http://schemas.openxmlformats.org/officeDocument/2006/relationships/hyperlink" Target="mailto:jorge.velandia@archivogeneral.gov.co" TargetMode="External"/><Relationship Id="rId67" Type="http://schemas.openxmlformats.org/officeDocument/2006/relationships/hyperlink" Target="mailto:fabio.castro@archivogeneral.gov.co" TargetMode="External"/><Relationship Id="rId116" Type="http://schemas.openxmlformats.org/officeDocument/2006/relationships/hyperlink" Target="http://www.sigep.gov.co/hdv/-/directorio/M79872-0917-4/view" TargetMode="External"/><Relationship Id="rId137" Type="http://schemas.openxmlformats.org/officeDocument/2006/relationships/hyperlink" Target="http://www.sigep.gov.co/hdv/-/directorio/M400894-0917-4/view" TargetMode="External"/><Relationship Id="rId158" Type="http://schemas.openxmlformats.org/officeDocument/2006/relationships/hyperlink" Target="http://www.sigep.gov.co/hdv/-/directorio/M2032840-0917-4/view" TargetMode="External"/><Relationship Id="rId20" Type="http://schemas.openxmlformats.org/officeDocument/2006/relationships/hyperlink" Target="mailto:daniel.jimenez@archivogeneral.gov.co" TargetMode="External"/><Relationship Id="rId41" Type="http://schemas.openxmlformats.org/officeDocument/2006/relationships/hyperlink" Target="mailto:orfilia.triana@archivogeneral.gov.co" TargetMode="External"/><Relationship Id="rId62" Type="http://schemas.openxmlformats.org/officeDocument/2006/relationships/hyperlink" Target="mailto:transito.socha@archivogeneral.gov.co" TargetMode="External"/><Relationship Id="rId83" Type="http://schemas.openxmlformats.org/officeDocument/2006/relationships/hyperlink" Target="mailto:ana.chaves@archivogeneral.gov.co" TargetMode="External"/><Relationship Id="rId88" Type="http://schemas.openxmlformats.org/officeDocument/2006/relationships/hyperlink" Target="http://www.sigep.gov.co/hdv/-/directorio/M1597265-0917-4/view" TargetMode="External"/><Relationship Id="rId111" Type="http://schemas.openxmlformats.org/officeDocument/2006/relationships/hyperlink" Target="http://www.sigep.gov.co/hdv/-/directorio/M75610-0917-4/view" TargetMode="External"/><Relationship Id="rId132" Type="http://schemas.openxmlformats.org/officeDocument/2006/relationships/hyperlink" Target="http://www.sigep.gov.co/hdv/-/directorio/M80189-0917-4/view" TargetMode="External"/><Relationship Id="rId153" Type="http://schemas.openxmlformats.org/officeDocument/2006/relationships/hyperlink" Target="http://www.sigep.gov.co/hdv/-/directorio/M385570-0917-4/view" TargetMode="External"/><Relationship Id="rId174" Type="http://schemas.openxmlformats.org/officeDocument/2006/relationships/hyperlink" Target="http://www.sigep.gov.co/hdv/-/directorio/M10890-0917-4/view" TargetMode="External"/><Relationship Id="rId179" Type="http://schemas.openxmlformats.org/officeDocument/2006/relationships/hyperlink" Target="http://www.sigep.gov.co/hdv/-/directorio/M1340541-0917-4/view" TargetMode="External"/><Relationship Id="rId195" Type="http://schemas.openxmlformats.org/officeDocument/2006/relationships/hyperlink" Target="http://www.sigep.gov.co/hdv/-/directorio/M1214105-0917-4/view" TargetMode="External"/><Relationship Id="rId209" Type="http://schemas.openxmlformats.org/officeDocument/2006/relationships/vmlDrawing" Target="../drawings/vmlDrawing1.vml"/><Relationship Id="rId190" Type="http://schemas.openxmlformats.org/officeDocument/2006/relationships/hyperlink" Target="http://www.sigep.gov.co/hdv/-/directorio/M356760-0917-4/view" TargetMode="External"/><Relationship Id="rId204" Type="http://schemas.openxmlformats.org/officeDocument/2006/relationships/hyperlink" Target="mailto:eliana.barrag&#225;n@archivogeneral.gov.co" TargetMode="External"/><Relationship Id="rId15" Type="http://schemas.openxmlformats.org/officeDocument/2006/relationships/hyperlink" Target="mailto:narita.garcia@archivogeneral.gov.co" TargetMode="External"/><Relationship Id="rId36" Type="http://schemas.openxmlformats.org/officeDocument/2006/relationships/hyperlink" Target="mailto:luz.avila@archivogeneral.gov.co" TargetMode="External"/><Relationship Id="rId57" Type="http://schemas.openxmlformats.org/officeDocument/2006/relationships/hyperlink" Target="mailto:alia.gamez@archivogeneral.gov.co" TargetMode="External"/><Relationship Id="rId106" Type="http://schemas.openxmlformats.org/officeDocument/2006/relationships/hyperlink" Target="http://www.sigep.gov.co/hdv/-/directorio/M1289312-0917-4/view" TargetMode="External"/><Relationship Id="rId127" Type="http://schemas.openxmlformats.org/officeDocument/2006/relationships/hyperlink" Target="http://www.sigep.gov.co/hdv/-/directorio/M358470-0917-4/view" TargetMode="External"/><Relationship Id="rId10" Type="http://schemas.openxmlformats.org/officeDocument/2006/relationships/hyperlink" Target="mailto:juan.matamoros@archivogeneral.gov.co" TargetMode="External"/><Relationship Id="rId31" Type="http://schemas.openxmlformats.org/officeDocument/2006/relationships/hyperlink" Target="mailto:mirta.fernandez@archivogeneral.gov.co" TargetMode="External"/><Relationship Id="rId52" Type="http://schemas.openxmlformats.org/officeDocument/2006/relationships/hyperlink" Target="mailto:ginna.sanchez@archivogeneral.gov.co" TargetMode="External"/><Relationship Id="rId73" Type="http://schemas.openxmlformats.org/officeDocument/2006/relationships/hyperlink" Target="mailto:daniel.carvajal@archivogeneral.gov.co" TargetMode="External"/><Relationship Id="rId78" Type="http://schemas.openxmlformats.org/officeDocument/2006/relationships/hyperlink" Target="mailto:lina.cordon@archivogeneral.gov.co" TargetMode="External"/><Relationship Id="rId94" Type="http://schemas.openxmlformats.org/officeDocument/2006/relationships/hyperlink" Target="http://www.sigep.gov.co/hdv/-/directorio/M85784-0917-4/view" TargetMode="External"/><Relationship Id="rId99" Type="http://schemas.openxmlformats.org/officeDocument/2006/relationships/hyperlink" Target="http://www.sigep.gov.co/hdv/-/directorio/M379783-0917-4/view" TargetMode="External"/><Relationship Id="rId101" Type="http://schemas.openxmlformats.org/officeDocument/2006/relationships/hyperlink" Target="http://www.sigep.gov.co/hdv/-/directorio/M68407-0917-4/view" TargetMode="External"/><Relationship Id="rId122" Type="http://schemas.openxmlformats.org/officeDocument/2006/relationships/hyperlink" Target="http://www.sigep.gov.co/hdv/-/directorio/M80657-0917-4/view" TargetMode="External"/><Relationship Id="rId143" Type="http://schemas.openxmlformats.org/officeDocument/2006/relationships/hyperlink" Target="http://www.sigep.gov.co/hdv/-/directorio/M351427-0917-4/view" TargetMode="External"/><Relationship Id="rId148" Type="http://schemas.openxmlformats.org/officeDocument/2006/relationships/hyperlink" Target="http://www.sigep.gov.co/hdv/-/directorio/M846636-0917-4/view" TargetMode="External"/><Relationship Id="rId164" Type="http://schemas.openxmlformats.org/officeDocument/2006/relationships/hyperlink" Target="http://www.sigep.gov.co/hdv/-/directorio/M541014-0917-4/view" TargetMode="External"/><Relationship Id="rId169" Type="http://schemas.openxmlformats.org/officeDocument/2006/relationships/hyperlink" Target="http://www.sigep.gov.co/hdv/-/directorio/M268921-0917-4/view" TargetMode="External"/><Relationship Id="rId185" Type="http://schemas.openxmlformats.org/officeDocument/2006/relationships/hyperlink" Target="http://www.sigep.gov.co/hdv/-/directorio/M271844-0917-4/view" TargetMode="External"/><Relationship Id="rId4" Type="http://schemas.openxmlformats.org/officeDocument/2006/relationships/hyperlink" Target="mailto:amanda.lopez@archivogeneral.gov.co" TargetMode="External"/><Relationship Id="rId9" Type="http://schemas.openxmlformats.org/officeDocument/2006/relationships/hyperlink" Target="mailto:henry.pava@archivogeneral.gov.co" TargetMode="External"/><Relationship Id="rId180" Type="http://schemas.openxmlformats.org/officeDocument/2006/relationships/hyperlink" Target="http://www.sigep.gov.co/hdv/-/directorio/M869011-0917-4/view" TargetMode="External"/><Relationship Id="rId210" Type="http://schemas.openxmlformats.org/officeDocument/2006/relationships/comments" Target="../comments1.xml"/><Relationship Id="rId26" Type="http://schemas.openxmlformats.org/officeDocument/2006/relationships/hyperlink" Target="mailto:mario.quinones@archivogeneral.gov.co" TargetMode="External"/><Relationship Id="rId47" Type="http://schemas.openxmlformats.org/officeDocument/2006/relationships/hyperlink" Target="mailto:encarnacion.quevedo@archivogeneral.gov.co" TargetMode="External"/><Relationship Id="rId68" Type="http://schemas.openxmlformats.org/officeDocument/2006/relationships/hyperlink" Target="mailto:carlos.torres@archivogeneral.gov.co" TargetMode="External"/><Relationship Id="rId89" Type="http://schemas.openxmlformats.org/officeDocument/2006/relationships/hyperlink" Target="http://www.sigep.gov.co/hdv/-/directorio/M363184-0917-4/view" TargetMode="External"/><Relationship Id="rId112" Type="http://schemas.openxmlformats.org/officeDocument/2006/relationships/hyperlink" Target="http://www.sigep.gov.co/hdv/-/directorio/M90342-0917-4/view" TargetMode="External"/><Relationship Id="rId133" Type="http://schemas.openxmlformats.org/officeDocument/2006/relationships/hyperlink" Target="http://www.sigep.gov.co/hdv/-/directorio/M464004-0917-4/view" TargetMode="External"/><Relationship Id="rId154" Type="http://schemas.openxmlformats.org/officeDocument/2006/relationships/hyperlink" Target="http://www.sigep.gov.co/hdv/-/directorio/M124052-0917-4/view" TargetMode="External"/><Relationship Id="rId175" Type="http://schemas.openxmlformats.org/officeDocument/2006/relationships/hyperlink" Target="http://www.sigep.gov.co/hdv/-/directorio/M34486-0917-4/view" TargetMode="External"/><Relationship Id="rId196" Type="http://schemas.openxmlformats.org/officeDocument/2006/relationships/hyperlink" Target="http://www.sigep.gov.co/hdv/-/directorio/M1214105-0917-4/view" TargetMode="External"/><Relationship Id="rId200" Type="http://schemas.openxmlformats.org/officeDocument/2006/relationships/hyperlink" Target="http://www.sigep.gov.co/hdv/-/directorio/M1286159-0917-4/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1"/>
  <sheetViews>
    <sheetView tabSelected="1" zoomScaleNormal="100" workbookViewId="0">
      <pane xSplit="2" ySplit="4" topLeftCell="F26" activePane="bottomRight" state="frozen"/>
      <selection pane="topRight" activeCell="C1" sqref="C1"/>
      <selection pane="bottomLeft" activeCell="A3" sqref="A3"/>
      <selection pane="bottomRight" activeCell="L71" sqref="L71"/>
    </sheetView>
  </sheetViews>
  <sheetFormatPr baseColWidth="10" defaultColWidth="11.42578125" defaultRowHeight="12.75" x14ac:dyDescent="0.2"/>
  <cols>
    <col min="1" max="1" width="2.28515625" style="2" customWidth="1"/>
    <col min="2" max="2" width="42.7109375" style="150" customWidth="1"/>
    <col min="3" max="3" width="27.28515625" style="150" customWidth="1"/>
    <col min="4" max="4" width="12.7109375" style="150" customWidth="1"/>
    <col min="5" max="5" width="27.28515625" style="150" customWidth="1"/>
    <col min="6" max="6" width="44.85546875" style="150" customWidth="1"/>
    <col min="7" max="7" width="0.42578125" style="1" hidden="1" customWidth="1"/>
    <col min="8" max="8" width="38" style="186" customWidth="1"/>
    <col min="9" max="9" width="26.140625" style="186" customWidth="1"/>
    <col min="10" max="10" width="12" style="5" hidden="1" customWidth="1"/>
    <col min="11" max="11" width="0.140625" style="4" customWidth="1"/>
    <col min="12" max="13" width="52.5703125" style="2" customWidth="1"/>
    <col min="14" max="16384" width="11.42578125" style="2"/>
  </cols>
  <sheetData>
    <row r="1" spans="1:14" ht="15.75" x14ac:dyDescent="0.25">
      <c r="H1" s="185" t="s">
        <v>0</v>
      </c>
    </row>
    <row r="2" spans="1:14" ht="15.75" x14ac:dyDescent="0.25">
      <c r="H2" s="185" t="s">
        <v>575</v>
      </c>
    </row>
    <row r="3" spans="1:14" ht="13.5" thickBot="1" x14ac:dyDescent="0.25">
      <c r="D3" s="174"/>
    </row>
    <row r="4" spans="1:14" s="11" customFormat="1" ht="45.75" customHeight="1" thickTop="1" thickBot="1" x14ac:dyDescent="0.25">
      <c r="B4" s="151" t="s">
        <v>1</v>
      </c>
      <c r="C4" s="151" t="s">
        <v>481</v>
      </c>
      <c r="D4" s="175" t="s">
        <v>3</v>
      </c>
      <c r="E4" s="175"/>
      <c r="F4" s="151" t="s">
        <v>4</v>
      </c>
      <c r="G4" s="20" t="s">
        <v>5</v>
      </c>
      <c r="H4" s="151" t="s">
        <v>6</v>
      </c>
      <c r="I4" s="151" t="s">
        <v>7</v>
      </c>
      <c r="J4" s="116" t="s">
        <v>8</v>
      </c>
      <c r="K4" s="15"/>
      <c r="L4" s="14" t="s">
        <v>9</v>
      </c>
      <c r="M4" s="211" t="s">
        <v>413</v>
      </c>
    </row>
    <row r="5" spans="1:14" s="11" customFormat="1" ht="18" customHeight="1" thickBot="1" x14ac:dyDescent="0.25">
      <c r="B5" s="152" t="s">
        <v>464</v>
      </c>
      <c r="C5" s="152" t="s">
        <v>423</v>
      </c>
      <c r="D5" s="176" t="s">
        <v>424</v>
      </c>
      <c r="E5" s="180" t="s">
        <v>14</v>
      </c>
      <c r="F5" s="181" t="s">
        <v>465</v>
      </c>
      <c r="G5" s="24"/>
      <c r="H5" s="187" t="s">
        <v>466</v>
      </c>
      <c r="I5" s="198" t="s">
        <v>533</v>
      </c>
      <c r="J5" s="108"/>
      <c r="K5" s="24"/>
      <c r="L5" s="208" t="s">
        <v>576</v>
      </c>
      <c r="M5" s="212"/>
    </row>
    <row r="6" spans="1:14" s="39" customFormat="1" ht="15" customHeight="1" thickBot="1" x14ac:dyDescent="0.25">
      <c r="A6" s="117"/>
      <c r="B6" s="152" t="s">
        <v>11</v>
      </c>
      <c r="C6" s="152" t="s">
        <v>12</v>
      </c>
      <c r="D6" s="176" t="s">
        <v>13</v>
      </c>
      <c r="E6" s="180" t="s">
        <v>14</v>
      </c>
      <c r="F6" s="181" t="s">
        <v>15</v>
      </c>
      <c r="G6" s="34"/>
      <c r="H6" s="187" t="s">
        <v>16</v>
      </c>
      <c r="I6" s="198" t="s">
        <v>17</v>
      </c>
      <c r="J6" s="86">
        <v>42367</v>
      </c>
      <c r="K6" s="118"/>
      <c r="L6" s="209" t="s">
        <v>577</v>
      </c>
      <c r="M6" s="213"/>
      <c r="N6" s="119"/>
    </row>
    <row r="7" spans="1:14" s="39" customFormat="1" ht="15" customHeight="1" thickBot="1" x14ac:dyDescent="0.3">
      <c r="A7" s="117"/>
      <c r="B7" s="153" t="s">
        <v>482</v>
      </c>
      <c r="C7" s="152" t="s">
        <v>19</v>
      </c>
      <c r="D7" s="176" t="s">
        <v>20</v>
      </c>
      <c r="E7" s="180" t="s">
        <v>14</v>
      </c>
      <c r="F7" s="182" t="s">
        <v>21</v>
      </c>
      <c r="G7" s="34"/>
      <c r="H7" s="188" t="s">
        <v>22</v>
      </c>
      <c r="I7" s="198" t="s">
        <v>23</v>
      </c>
      <c r="J7" s="86">
        <v>41562</v>
      </c>
      <c r="K7" s="118"/>
      <c r="L7" s="209" t="s">
        <v>578</v>
      </c>
      <c r="M7" s="213"/>
      <c r="N7" s="119"/>
    </row>
    <row r="8" spans="1:14" s="26" customFormat="1" ht="15" customHeight="1" thickBot="1" x14ac:dyDescent="0.3">
      <c r="A8" s="120"/>
      <c r="B8" s="153" t="s">
        <v>24</v>
      </c>
      <c r="C8" s="172" t="s">
        <v>25</v>
      </c>
      <c r="D8" s="172" t="s">
        <v>26</v>
      </c>
      <c r="E8" s="180" t="s">
        <v>14</v>
      </c>
      <c r="F8" s="182" t="s">
        <v>27</v>
      </c>
      <c r="G8" s="34"/>
      <c r="H8" s="188" t="s">
        <v>28</v>
      </c>
      <c r="I8" s="198" t="s">
        <v>29</v>
      </c>
      <c r="J8" s="85">
        <v>41289</v>
      </c>
      <c r="K8" s="118">
        <v>4629373</v>
      </c>
      <c r="L8" s="209" t="s">
        <v>579</v>
      </c>
      <c r="M8" s="213"/>
      <c r="N8" s="121"/>
    </row>
    <row r="9" spans="1:14" s="26" customFormat="1" ht="15" customHeight="1" thickBot="1" x14ac:dyDescent="0.25">
      <c r="A9" s="120"/>
      <c r="B9" s="153" t="s">
        <v>30</v>
      </c>
      <c r="C9" s="172" t="s">
        <v>31</v>
      </c>
      <c r="D9" s="172" t="s">
        <v>26</v>
      </c>
      <c r="E9" s="180" t="s">
        <v>14</v>
      </c>
      <c r="F9" s="182" t="s">
        <v>32</v>
      </c>
      <c r="G9" s="41"/>
      <c r="H9" s="189" t="s">
        <v>33</v>
      </c>
      <c r="I9" s="198" t="s">
        <v>34</v>
      </c>
      <c r="J9" s="85">
        <v>42278</v>
      </c>
      <c r="K9" s="118"/>
      <c r="L9" s="209" t="s">
        <v>580</v>
      </c>
      <c r="M9" s="213"/>
      <c r="N9" s="121"/>
    </row>
    <row r="10" spans="1:14" s="26" customFormat="1" ht="15" customHeight="1" thickBot="1" x14ac:dyDescent="0.3">
      <c r="A10" s="120"/>
      <c r="B10" s="153" t="s">
        <v>35</v>
      </c>
      <c r="C10" s="153" t="s">
        <v>36</v>
      </c>
      <c r="D10" s="172" t="s">
        <v>37</v>
      </c>
      <c r="E10" s="180" t="s">
        <v>14</v>
      </c>
      <c r="F10" s="181" t="s">
        <v>38</v>
      </c>
      <c r="G10" s="41"/>
      <c r="H10" s="188" t="s">
        <v>39</v>
      </c>
      <c r="I10" s="198" t="s">
        <v>40</v>
      </c>
      <c r="J10" s="89">
        <v>34072</v>
      </c>
      <c r="K10" s="118"/>
      <c r="L10" s="209" t="s">
        <v>581</v>
      </c>
      <c r="M10" s="213"/>
      <c r="N10" s="121"/>
    </row>
    <row r="11" spans="1:14" s="26" customFormat="1" ht="15" customHeight="1" thickBot="1" x14ac:dyDescent="0.3">
      <c r="A11" s="120"/>
      <c r="B11" s="153" t="s">
        <v>41</v>
      </c>
      <c r="C11" s="172" t="s">
        <v>36</v>
      </c>
      <c r="D11" s="172" t="s">
        <v>37</v>
      </c>
      <c r="E11" s="180" t="s">
        <v>14</v>
      </c>
      <c r="F11" s="181" t="s">
        <v>38</v>
      </c>
      <c r="G11" s="41"/>
      <c r="H11" s="188" t="s">
        <v>42</v>
      </c>
      <c r="I11" s="198" t="s">
        <v>534</v>
      </c>
      <c r="J11" s="89">
        <v>41988</v>
      </c>
      <c r="K11" s="118"/>
      <c r="L11" s="209" t="s">
        <v>582</v>
      </c>
      <c r="M11" s="213"/>
      <c r="N11" s="121"/>
    </row>
    <row r="12" spans="1:14" s="26" customFormat="1" ht="15" customHeight="1" thickBot="1" x14ac:dyDescent="0.3">
      <c r="A12" s="120"/>
      <c r="B12" s="154" t="s">
        <v>43</v>
      </c>
      <c r="C12" s="172" t="s">
        <v>36</v>
      </c>
      <c r="D12" s="172" t="s">
        <v>37</v>
      </c>
      <c r="E12" s="180" t="s">
        <v>14</v>
      </c>
      <c r="F12" s="181" t="s">
        <v>38</v>
      </c>
      <c r="G12" s="41"/>
      <c r="H12" s="188" t="s">
        <v>44</v>
      </c>
      <c r="I12" s="198" t="s">
        <v>535</v>
      </c>
      <c r="J12" s="85">
        <v>41563</v>
      </c>
      <c r="K12" s="118"/>
      <c r="L12" s="209" t="s">
        <v>583</v>
      </c>
      <c r="M12" s="213"/>
      <c r="N12" s="121"/>
    </row>
    <row r="13" spans="1:14" s="26" customFormat="1" ht="15" customHeight="1" thickBot="1" x14ac:dyDescent="0.25">
      <c r="A13" s="120"/>
      <c r="B13" s="155" t="s">
        <v>475</v>
      </c>
      <c r="C13" s="172" t="s">
        <v>36</v>
      </c>
      <c r="D13" s="172" t="s">
        <v>476</v>
      </c>
      <c r="E13" s="180" t="s">
        <v>14</v>
      </c>
      <c r="F13" s="181" t="s">
        <v>477</v>
      </c>
      <c r="G13" s="41"/>
      <c r="H13" s="189" t="s">
        <v>529</v>
      </c>
      <c r="I13" s="198" t="s">
        <v>536</v>
      </c>
      <c r="J13" s="149"/>
      <c r="K13" s="118"/>
      <c r="L13" s="209" t="s">
        <v>698</v>
      </c>
      <c r="M13" s="214"/>
      <c r="N13" s="121"/>
    </row>
    <row r="14" spans="1:14" s="26" customFormat="1" ht="13.5" thickBot="1" x14ac:dyDescent="0.25">
      <c r="A14" s="120"/>
      <c r="B14" s="159" t="s">
        <v>467</v>
      </c>
      <c r="C14" s="172" t="s">
        <v>46</v>
      </c>
      <c r="D14" s="172" t="s">
        <v>47</v>
      </c>
      <c r="E14" s="180" t="s">
        <v>14</v>
      </c>
      <c r="F14" s="182" t="s">
        <v>48</v>
      </c>
      <c r="G14" s="41"/>
      <c r="H14" s="189" t="s">
        <v>468</v>
      </c>
      <c r="I14" s="198" t="s">
        <v>49</v>
      </c>
      <c r="J14" s="87">
        <v>38112</v>
      </c>
      <c r="K14" s="118"/>
      <c r="L14" s="209" t="s">
        <v>584</v>
      </c>
      <c r="M14" s="213"/>
      <c r="N14" s="121"/>
    </row>
    <row r="15" spans="1:14" s="26" customFormat="1" ht="13.5" thickBot="1" x14ac:dyDescent="0.25">
      <c r="A15" s="120"/>
      <c r="B15" s="201" t="s">
        <v>478</v>
      </c>
      <c r="C15" s="172" t="s">
        <v>46</v>
      </c>
      <c r="D15" s="172" t="s">
        <v>47</v>
      </c>
      <c r="E15" s="180" t="s">
        <v>14</v>
      </c>
      <c r="F15" s="182" t="s">
        <v>530</v>
      </c>
      <c r="G15" s="41"/>
      <c r="H15" s="190" t="s">
        <v>701</v>
      </c>
      <c r="I15" s="198" t="s">
        <v>537</v>
      </c>
      <c r="J15" s="149"/>
      <c r="K15" s="118"/>
      <c r="L15" s="209" t="s">
        <v>585</v>
      </c>
      <c r="M15" s="213"/>
      <c r="N15" s="121"/>
    </row>
    <row r="16" spans="1:14" s="26" customFormat="1" ht="23.25" thickBot="1" x14ac:dyDescent="0.3">
      <c r="A16" s="120"/>
      <c r="B16" s="153" t="s">
        <v>50</v>
      </c>
      <c r="C16" s="172" t="s">
        <v>46</v>
      </c>
      <c r="D16" s="172" t="s">
        <v>47</v>
      </c>
      <c r="E16" s="180" t="s">
        <v>14</v>
      </c>
      <c r="F16" s="182" t="s">
        <v>51</v>
      </c>
      <c r="G16" s="41"/>
      <c r="H16" s="191" t="s">
        <v>52</v>
      </c>
      <c r="I16" s="198" t="s">
        <v>538</v>
      </c>
      <c r="J16" s="85">
        <v>41918</v>
      </c>
      <c r="K16" s="118"/>
      <c r="L16" s="222" t="s">
        <v>586</v>
      </c>
      <c r="M16" s="213"/>
      <c r="N16" s="121"/>
    </row>
    <row r="17" spans="1:14" s="26" customFormat="1" ht="23.25" thickBot="1" x14ac:dyDescent="0.3">
      <c r="A17" s="120"/>
      <c r="B17" s="153" t="s">
        <v>53</v>
      </c>
      <c r="C17" s="172" t="s">
        <v>46</v>
      </c>
      <c r="D17" s="172" t="s">
        <v>47</v>
      </c>
      <c r="E17" s="180" t="s">
        <v>14</v>
      </c>
      <c r="F17" s="182" t="s">
        <v>54</v>
      </c>
      <c r="G17" s="41"/>
      <c r="H17" s="188" t="s">
        <v>55</v>
      </c>
      <c r="I17" s="198" t="s">
        <v>56</v>
      </c>
      <c r="J17" s="85">
        <v>41278</v>
      </c>
      <c r="K17" s="118"/>
      <c r="L17" s="209" t="s">
        <v>587</v>
      </c>
      <c r="M17" s="213"/>
      <c r="N17" s="121"/>
    </row>
    <row r="18" spans="1:14" s="43" customFormat="1" ht="25.5" customHeight="1" thickBot="1" x14ac:dyDescent="0.3">
      <c r="A18" s="31"/>
      <c r="B18" s="156" t="s">
        <v>57</v>
      </c>
      <c r="C18" s="153" t="s">
        <v>58</v>
      </c>
      <c r="D18" s="176" t="s">
        <v>59</v>
      </c>
      <c r="E18" s="180" t="s">
        <v>473</v>
      </c>
      <c r="F18" s="182" t="s">
        <v>61</v>
      </c>
      <c r="G18" s="34"/>
      <c r="H18" s="188" t="s">
        <v>62</v>
      </c>
      <c r="I18" s="198" t="s">
        <v>63</v>
      </c>
      <c r="J18" s="85">
        <v>39724</v>
      </c>
      <c r="K18" s="118"/>
      <c r="L18" s="209" t="s">
        <v>588</v>
      </c>
      <c r="M18" s="213"/>
      <c r="N18" s="101"/>
    </row>
    <row r="19" spans="1:14" s="43" customFormat="1" ht="16.5" customHeight="1" thickBot="1" x14ac:dyDescent="0.3">
      <c r="A19" s="31"/>
      <c r="B19" s="153" t="s">
        <v>64</v>
      </c>
      <c r="C19" s="152" t="s">
        <v>58</v>
      </c>
      <c r="D19" s="176" t="s">
        <v>59</v>
      </c>
      <c r="E19" s="180" t="s">
        <v>473</v>
      </c>
      <c r="F19" s="182" t="s">
        <v>65</v>
      </c>
      <c r="G19" s="44"/>
      <c r="H19" s="188" t="s">
        <v>66</v>
      </c>
      <c r="I19" s="198" t="s">
        <v>67</v>
      </c>
      <c r="J19" s="85">
        <v>33848</v>
      </c>
      <c r="K19" s="118"/>
      <c r="L19" s="209" t="s">
        <v>589</v>
      </c>
      <c r="M19" s="213"/>
      <c r="N19" s="101"/>
    </row>
    <row r="20" spans="1:14" s="43" customFormat="1" ht="15.75" thickBot="1" x14ac:dyDescent="0.3">
      <c r="A20" s="31"/>
      <c r="B20" s="153" t="s">
        <v>68</v>
      </c>
      <c r="C20" s="153" t="s">
        <v>58</v>
      </c>
      <c r="D20" s="176" t="s">
        <v>69</v>
      </c>
      <c r="E20" s="180" t="s">
        <v>473</v>
      </c>
      <c r="F20" s="182" t="s">
        <v>38</v>
      </c>
      <c r="G20" s="34"/>
      <c r="H20" s="192" t="s">
        <v>71</v>
      </c>
      <c r="I20" s="198" t="s">
        <v>72</v>
      </c>
      <c r="J20" s="85">
        <v>33857</v>
      </c>
      <c r="K20" s="123"/>
      <c r="L20" s="210" t="s">
        <v>590</v>
      </c>
      <c r="M20" s="210"/>
      <c r="N20" s="101"/>
    </row>
    <row r="21" spans="1:14" s="43" customFormat="1" ht="34.5" thickBot="1" x14ac:dyDescent="0.3">
      <c r="A21" s="31"/>
      <c r="B21" s="202" t="s">
        <v>73</v>
      </c>
      <c r="C21" s="153" t="s">
        <v>58</v>
      </c>
      <c r="D21" s="176" t="s">
        <v>69</v>
      </c>
      <c r="E21" s="180" t="s">
        <v>473</v>
      </c>
      <c r="F21" s="182" t="s">
        <v>469</v>
      </c>
      <c r="G21" s="34"/>
      <c r="H21" s="188" t="s">
        <v>74</v>
      </c>
      <c r="I21" s="187" t="s">
        <v>75</v>
      </c>
      <c r="J21" s="85">
        <v>33848</v>
      </c>
      <c r="K21" s="123"/>
      <c r="L21" s="209" t="s">
        <v>591</v>
      </c>
      <c r="M21" s="213"/>
      <c r="N21" s="101"/>
    </row>
    <row r="22" spans="1:14" s="43" customFormat="1" ht="34.5" thickBot="1" x14ac:dyDescent="0.25">
      <c r="A22" s="31"/>
      <c r="B22" s="203" t="s">
        <v>470</v>
      </c>
      <c r="C22" s="153" t="s">
        <v>58</v>
      </c>
      <c r="D22" s="176" t="s">
        <v>69</v>
      </c>
      <c r="E22" s="180" t="s">
        <v>473</v>
      </c>
      <c r="F22" s="182" t="s">
        <v>77</v>
      </c>
      <c r="G22" s="34"/>
      <c r="H22" s="189" t="s">
        <v>471</v>
      </c>
      <c r="I22" s="198" t="s">
        <v>539</v>
      </c>
      <c r="J22" s="85">
        <v>33855</v>
      </c>
      <c r="K22" s="123"/>
      <c r="L22" s="209" t="s">
        <v>691</v>
      </c>
      <c r="M22" s="214"/>
      <c r="N22" s="101"/>
    </row>
    <row r="23" spans="1:14" s="38" customFormat="1" ht="23.25" thickBot="1" x14ac:dyDescent="0.25">
      <c r="A23" s="31"/>
      <c r="B23" s="203" t="s">
        <v>189</v>
      </c>
      <c r="C23" s="153" t="s">
        <v>58</v>
      </c>
      <c r="D23" s="176" t="s">
        <v>69</v>
      </c>
      <c r="E23" s="180" t="s">
        <v>479</v>
      </c>
      <c r="F23" s="182" t="s">
        <v>480</v>
      </c>
      <c r="G23" s="34"/>
      <c r="H23" s="189" t="s">
        <v>191</v>
      </c>
      <c r="I23" s="198" t="s">
        <v>540</v>
      </c>
      <c r="J23" s="85"/>
      <c r="K23" s="123"/>
      <c r="L23" s="209" t="s">
        <v>592</v>
      </c>
      <c r="M23" s="213"/>
      <c r="N23" s="113"/>
    </row>
    <row r="24" spans="1:14" s="38" customFormat="1" ht="18" customHeight="1" thickBot="1" x14ac:dyDescent="0.3">
      <c r="A24" s="31"/>
      <c r="B24" s="153" t="s">
        <v>78</v>
      </c>
      <c r="C24" s="152" t="s">
        <v>79</v>
      </c>
      <c r="D24" s="176" t="s">
        <v>69</v>
      </c>
      <c r="E24" s="180" t="s">
        <v>80</v>
      </c>
      <c r="F24" s="182" t="s">
        <v>32</v>
      </c>
      <c r="G24" s="34"/>
      <c r="H24" s="188" t="s">
        <v>81</v>
      </c>
      <c r="I24" s="198" t="s">
        <v>541</v>
      </c>
      <c r="J24" s="85">
        <v>41967</v>
      </c>
      <c r="K24" s="123"/>
      <c r="L24" s="209" t="s">
        <v>593</v>
      </c>
      <c r="M24" s="213"/>
      <c r="N24" s="113"/>
    </row>
    <row r="25" spans="1:14" s="46" customFormat="1" ht="34.5" thickBot="1" x14ac:dyDescent="0.3">
      <c r="A25" s="114"/>
      <c r="B25" s="152" t="s">
        <v>82</v>
      </c>
      <c r="C25" s="152" t="s">
        <v>58</v>
      </c>
      <c r="D25" s="176" t="s">
        <v>69</v>
      </c>
      <c r="E25" s="180" t="s">
        <v>473</v>
      </c>
      <c r="F25" s="182" t="s">
        <v>83</v>
      </c>
      <c r="G25" s="34"/>
      <c r="H25" s="188" t="s">
        <v>84</v>
      </c>
      <c r="I25" s="198" t="s">
        <v>85</v>
      </c>
      <c r="J25" s="89">
        <v>34669</v>
      </c>
      <c r="K25" s="123"/>
      <c r="L25" s="209" t="s">
        <v>594</v>
      </c>
      <c r="M25" s="213"/>
      <c r="N25" s="124"/>
    </row>
    <row r="26" spans="1:14" s="43" customFormat="1" ht="18" customHeight="1" thickBot="1" x14ac:dyDescent="0.25">
      <c r="A26" s="31"/>
      <c r="B26" s="152" t="s">
        <v>86</v>
      </c>
      <c r="C26" s="152" t="s">
        <v>58</v>
      </c>
      <c r="D26" s="176" t="s">
        <v>69</v>
      </c>
      <c r="E26" s="180" t="s">
        <v>473</v>
      </c>
      <c r="F26" s="182" t="s">
        <v>87</v>
      </c>
      <c r="G26" s="34"/>
      <c r="H26" s="189" t="s">
        <v>88</v>
      </c>
      <c r="I26" s="198" t="s">
        <v>89</v>
      </c>
      <c r="J26" s="85">
        <v>39735</v>
      </c>
      <c r="K26" s="123"/>
      <c r="L26" s="209" t="s">
        <v>595</v>
      </c>
      <c r="M26" s="213"/>
      <c r="N26" s="101"/>
    </row>
    <row r="27" spans="1:14" s="43" customFormat="1" ht="34.5" thickBot="1" x14ac:dyDescent="0.25">
      <c r="A27" s="31"/>
      <c r="B27" s="152" t="s">
        <v>156</v>
      </c>
      <c r="C27" s="152" t="s">
        <v>58</v>
      </c>
      <c r="D27" s="176" t="s">
        <v>91</v>
      </c>
      <c r="E27" s="180" t="s">
        <v>473</v>
      </c>
      <c r="F27" s="181" t="s">
        <v>92</v>
      </c>
      <c r="H27" s="189" t="s">
        <v>159</v>
      </c>
      <c r="I27" s="198" t="s">
        <v>160</v>
      </c>
      <c r="J27" s="85">
        <v>41641</v>
      </c>
      <c r="K27" s="123">
        <v>3288</v>
      </c>
      <c r="L27" s="209" t="s">
        <v>596</v>
      </c>
      <c r="M27" s="213"/>
      <c r="N27" s="101"/>
    </row>
    <row r="28" spans="1:14" s="43" customFormat="1" ht="34.5" thickBot="1" x14ac:dyDescent="0.3">
      <c r="A28" s="31"/>
      <c r="B28" s="152" t="s">
        <v>93</v>
      </c>
      <c r="C28" s="152" t="s">
        <v>58</v>
      </c>
      <c r="D28" s="176" t="s">
        <v>91</v>
      </c>
      <c r="E28" s="180" t="s">
        <v>473</v>
      </c>
      <c r="F28" s="182" t="s">
        <v>94</v>
      </c>
      <c r="G28" s="34"/>
      <c r="H28" s="188" t="s">
        <v>95</v>
      </c>
      <c r="I28" s="198" t="s">
        <v>96</v>
      </c>
      <c r="J28" s="85">
        <v>39846</v>
      </c>
      <c r="K28" s="123"/>
      <c r="L28" s="209" t="s">
        <v>597</v>
      </c>
      <c r="M28" s="213"/>
      <c r="N28" s="101"/>
    </row>
    <row r="29" spans="1:14" s="43" customFormat="1" ht="23.25" thickBot="1" x14ac:dyDescent="0.3">
      <c r="A29" s="31"/>
      <c r="B29" s="152" t="s">
        <v>97</v>
      </c>
      <c r="C29" s="152" t="s">
        <v>58</v>
      </c>
      <c r="D29" s="176" t="s">
        <v>91</v>
      </c>
      <c r="E29" s="180" t="s">
        <v>473</v>
      </c>
      <c r="F29" s="182" t="s">
        <v>98</v>
      </c>
      <c r="G29" s="34"/>
      <c r="H29" s="188" t="s">
        <v>99</v>
      </c>
      <c r="I29" s="198" t="s">
        <v>100</v>
      </c>
      <c r="J29" s="85">
        <v>35004</v>
      </c>
      <c r="K29" s="123"/>
      <c r="L29" s="209" t="s">
        <v>598</v>
      </c>
      <c r="M29" s="213"/>
      <c r="N29" s="101"/>
    </row>
    <row r="30" spans="1:14" s="43" customFormat="1" ht="32.25" customHeight="1" thickBot="1" x14ac:dyDescent="0.3">
      <c r="A30" s="31"/>
      <c r="B30" s="152" t="s">
        <v>101</v>
      </c>
      <c r="C30" s="152" t="s">
        <v>58</v>
      </c>
      <c r="D30" s="176" t="s">
        <v>91</v>
      </c>
      <c r="E30" s="180" t="s">
        <v>80</v>
      </c>
      <c r="F30" s="181" t="s">
        <v>687</v>
      </c>
      <c r="G30" s="34"/>
      <c r="H30" s="188" t="s">
        <v>103</v>
      </c>
      <c r="I30" s="198" t="s">
        <v>104</v>
      </c>
      <c r="J30" s="85">
        <v>41320</v>
      </c>
      <c r="K30" s="123"/>
      <c r="L30" s="215"/>
      <c r="M30" s="214"/>
      <c r="N30" s="101"/>
    </row>
    <row r="31" spans="1:14" s="43" customFormat="1" ht="23.25" thickBot="1" x14ac:dyDescent="0.3">
      <c r="A31" s="31"/>
      <c r="B31" s="152" t="s">
        <v>105</v>
      </c>
      <c r="C31" s="152" t="s">
        <v>58</v>
      </c>
      <c r="D31" s="176" t="s">
        <v>91</v>
      </c>
      <c r="E31" s="180" t="s">
        <v>473</v>
      </c>
      <c r="F31" s="181" t="s">
        <v>106</v>
      </c>
      <c r="G31" s="34"/>
      <c r="H31" s="192" t="s">
        <v>107</v>
      </c>
      <c r="I31" s="198" t="s">
        <v>108</v>
      </c>
      <c r="J31" s="85">
        <v>40378</v>
      </c>
      <c r="K31" s="123"/>
      <c r="L31" s="209" t="s">
        <v>599</v>
      </c>
      <c r="M31" s="213"/>
      <c r="N31" s="101"/>
    </row>
    <row r="32" spans="1:14" s="43" customFormat="1" ht="15.75" thickBot="1" x14ac:dyDescent="0.3">
      <c r="A32" s="31"/>
      <c r="B32" s="152" t="s">
        <v>472</v>
      </c>
      <c r="C32" s="152" t="s">
        <v>58</v>
      </c>
      <c r="D32" s="176" t="s">
        <v>91</v>
      </c>
      <c r="E32" s="180" t="s">
        <v>80</v>
      </c>
      <c r="F32" s="182" t="s">
        <v>110</v>
      </c>
      <c r="G32" s="34"/>
      <c r="H32" s="193" t="s">
        <v>111</v>
      </c>
      <c r="I32" s="198" t="s">
        <v>112</v>
      </c>
      <c r="J32" s="85">
        <v>41260</v>
      </c>
      <c r="K32" s="123"/>
      <c r="L32" s="209" t="s">
        <v>600</v>
      </c>
      <c r="M32" s="213"/>
      <c r="N32" s="101"/>
    </row>
    <row r="33" spans="1:14" s="43" customFormat="1" ht="13.5" thickBot="1" x14ac:dyDescent="0.25">
      <c r="A33" s="114"/>
      <c r="B33" s="152" t="s">
        <v>147</v>
      </c>
      <c r="C33" s="152" t="s">
        <v>58</v>
      </c>
      <c r="D33" s="176" t="s">
        <v>91</v>
      </c>
      <c r="E33" s="207" t="s">
        <v>473</v>
      </c>
      <c r="F33" s="182" t="s">
        <v>483</v>
      </c>
      <c r="G33" s="34"/>
      <c r="H33" s="190" t="s">
        <v>149</v>
      </c>
      <c r="I33" s="198" t="s">
        <v>484</v>
      </c>
      <c r="J33" s="85"/>
      <c r="K33" s="123"/>
      <c r="L33" s="209" t="s">
        <v>601</v>
      </c>
      <c r="M33" s="213"/>
      <c r="N33" s="101"/>
    </row>
    <row r="34" spans="1:14" s="43" customFormat="1" ht="23.25" customHeight="1" thickBot="1" x14ac:dyDescent="0.3">
      <c r="A34" s="31"/>
      <c r="B34" s="152" t="s">
        <v>113</v>
      </c>
      <c r="C34" s="152" t="s">
        <v>58</v>
      </c>
      <c r="D34" s="176" t="s">
        <v>91</v>
      </c>
      <c r="E34" s="180" t="s">
        <v>473</v>
      </c>
      <c r="F34" s="182" t="s">
        <v>474</v>
      </c>
      <c r="G34" s="34"/>
      <c r="H34" s="188" t="s">
        <v>114</v>
      </c>
      <c r="I34" s="198" t="s">
        <v>542</v>
      </c>
      <c r="J34" s="85">
        <v>34295</v>
      </c>
      <c r="K34" s="123"/>
      <c r="L34" s="209" t="s">
        <v>602</v>
      </c>
      <c r="M34" s="213"/>
      <c r="N34" s="101"/>
    </row>
    <row r="35" spans="1:14" s="43" customFormat="1" ht="22.5" customHeight="1" thickBot="1" x14ac:dyDescent="0.25">
      <c r="A35" s="31"/>
      <c r="B35" s="153" t="s">
        <v>115</v>
      </c>
      <c r="C35" s="152" t="s">
        <v>58</v>
      </c>
      <c r="D35" s="176" t="s">
        <v>91</v>
      </c>
      <c r="E35" s="180" t="s">
        <v>80</v>
      </c>
      <c r="F35" s="182" t="s">
        <v>27</v>
      </c>
      <c r="G35" s="34"/>
      <c r="H35" s="189" t="s">
        <v>717</v>
      </c>
      <c r="I35" s="198" t="s">
        <v>116</v>
      </c>
      <c r="J35" s="85">
        <v>41947</v>
      </c>
      <c r="K35" s="123"/>
      <c r="L35" s="209" t="s">
        <v>692</v>
      </c>
      <c r="M35" s="214"/>
      <c r="N35" s="101"/>
    </row>
    <row r="36" spans="1:14" s="43" customFormat="1" ht="33" customHeight="1" thickBot="1" x14ac:dyDescent="0.3">
      <c r="A36" s="31"/>
      <c r="B36" s="152" t="s">
        <v>117</v>
      </c>
      <c r="C36" s="152" t="s">
        <v>58</v>
      </c>
      <c r="D36" s="176" t="s">
        <v>91</v>
      </c>
      <c r="E36" s="180" t="s">
        <v>473</v>
      </c>
      <c r="F36" s="181" t="s">
        <v>92</v>
      </c>
      <c r="G36" s="48"/>
      <c r="H36" s="191" t="s">
        <v>118</v>
      </c>
      <c r="I36" s="198" t="s">
        <v>119</v>
      </c>
      <c r="J36" s="85">
        <v>35065</v>
      </c>
      <c r="K36" s="123"/>
      <c r="L36" s="209" t="s">
        <v>603</v>
      </c>
      <c r="M36" s="213"/>
      <c r="N36" s="101"/>
    </row>
    <row r="37" spans="1:14" s="43" customFormat="1" ht="22.5" customHeight="1" thickBot="1" x14ac:dyDescent="0.3">
      <c r="A37" s="31"/>
      <c r="B37" s="152" t="s">
        <v>120</v>
      </c>
      <c r="C37" s="152" t="s">
        <v>58</v>
      </c>
      <c r="D37" s="176" t="s">
        <v>91</v>
      </c>
      <c r="E37" s="180" t="s">
        <v>473</v>
      </c>
      <c r="F37" s="182" t="s">
        <v>121</v>
      </c>
      <c r="G37" s="44"/>
      <c r="H37" s="188" t="s">
        <v>122</v>
      </c>
      <c r="I37" s="198" t="s">
        <v>123</v>
      </c>
      <c r="J37" s="85">
        <v>33981</v>
      </c>
      <c r="K37" s="123"/>
      <c r="L37" s="209" t="s">
        <v>604</v>
      </c>
      <c r="M37" s="213"/>
      <c r="N37" s="101"/>
    </row>
    <row r="38" spans="1:14" s="43" customFormat="1" ht="22.5" customHeight="1" thickBot="1" x14ac:dyDescent="0.25">
      <c r="A38" s="31"/>
      <c r="B38" s="152" t="s">
        <v>495</v>
      </c>
      <c r="C38" s="152" t="s">
        <v>79</v>
      </c>
      <c r="D38" s="176" t="s">
        <v>91</v>
      </c>
      <c r="E38" s="180" t="s">
        <v>80</v>
      </c>
      <c r="F38" s="182" t="s">
        <v>715</v>
      </c>
      <c r="G38" s="31"/>
      <c r="H38" s="189" t="s">
        <v>496</v>
      </c>
      <c r="I38" s="198" t="s">
        <v>716</v>
      </c>
      <c r="J38" s="85"/>
      <c r="K38" s="123"/>
      <c r="L38" s="209" t="s">
        <v>631</v>
      </c>
      <c r="M38" s="213"/>
      <c r="N38" s="101"/>
    </row>
    <row r="39" spans="1:14" s="43" customFormat="1" ht="34.5" thickBot="1" x14ac:dyDescent="0.3">
      <c r="A39" s="31"/>
      <c r="B39" s="153" t="s">
        <v>126</v>
      </c>
      <c r="C39" s="152" t="s">
        <v>58</v>
      </c>
      <c r="D39" s="176" t="s">
        <v>127</v>
      </c>
      <c r="E39" s="180" t="s">
        <v>80</v>
      </c>
      <c r="F39" s="182" t="s">
        <v>688</v>
      </c>
      <c r="H39" s="188" t="s">
        <v>129</v>
      </c>
      <c r="I39" s="198" t="s">
        <v>543</v>
      </c>
      <c r="J39" s="88">
        <v>41285</v>
      </c>
      <c r="K39" s="123"/>
      <c r="L39" s="209" t="s">
        <v>605</v>
      </c>
      <c r="M39" s="213"/>
      <c r="N39" s="101"/>
    </row>
    <row r="40" spans="1:14" s="43" customFormat="1" ht="13.5" thickBot="1" x14ac:dyDescent="0.25">
      <c r="A40" s="31"/>
      <c r="B40" s="206" t="s">
        <v>240</v>
      </c>
      <c r="C40" s="152" t="s">
        <v>79</v>
      </c>
      <c r="D40" s="176" t="s">
        <v>127</v>
      </c>
      <c r="E40" s="180" t="s">
        <v>479</v>
      </c>
      <c r="F40" s="182" t="s">
        <v>87</v>
      </c>
      <c r="G40" s="44"/>
      <c r="H40" s="199" t="s">
        <v>242</v>
      </c>
      <c r="I40" s="198" t="s">
        <v>544</v>
      </c>
      <c r="J40" s="18">
        <v>34092</v>
      </c>
      <c r="K40" s="123"/>
      <c r="L40" s="209" t="s">
        <v>606</v>
      </c>
      <c r="M40" s="213"/>
      <c r="N40" s="101"/>
    </row>
    <row r="41" spans="1:14" s="43" customFormat="1" ht="23.25" thickBot="1" x14ac:dyDescent="0.3">
      <c r="A41" s="31"/>
      <c r="B41" s="152" t="s">
        <v>132</v>
      </c>
      <c r="C41" s="152" t="s">
        <v>58</v>
      </c>
      <c r="D41" s="176" t="s">
        <v>127</v>
      </c>
      <c r="E41" s="180" t="s">
        <v>473</v>
      </c>
      <c r="F41" s="182" t="s">
        <v>133</v>
      </c>
      <c r="G41" s="34"/>
      <c r="H41" s="188" t="s">
        <v>134</v>
      </c>
      <c r="I41" s="198" t="s">
        <v>135</v>
      </c>
      <c r="J41" s="85">
        <v>39874</v>
      </c>
      <c r="K41" s="123"/>
      <c r="L41" s="209" t="s">
        <v>607</v>
      </c>
      <c r="M41" s="213"/>
      <c r="N41" s="101"/>
    </row>
    <row r="42" spans="1:14" s="39" customFormat="1" ht="23.25" thickBot="1" x14ac:dyDescent="0.3">
      <c r="A42" s="117"/>
      <c r="B42" s="152" t="s">
        <v>136</v>
      </c>
      <c r="C42" s="152" t="s">
        <v>58</v>
      </c>
      <c r="D42" s="176" t="s">
        <v>127</v>
      </c>
      <c r="E42" s="180" t="s">
        <v>473</v>
      </c>
      <c r="F42" s="182" t="s">
        <v>702</v>
      </c>
      <c r="G42" s="126"/>
      <c r="H42" s="188" t="s">
        <v>138</v>
      </c>
      <c r="I42" s="198" t="s">
        <v>139</v>
      </c>
      <c r="J42" s="85">
        <v>34940</v>
      </c>
      <c r="K42" s="123"/>
      <c r="L42" s="209" t="s">
        <v>608</v>
      </c>
      <c r="M42" s="213"/>
      <c r="N42" s="119"/>
    </row>
    <row r="43" spans="1:14" s="43" customFormat="1" ht="17.25" customHeight="1" thickBot="1" x14ac:dyDescent="0.3">
      <c r="A43" s="31"/>
      <c r="B43" s="152" t="s">
        <v>140</v>
      </c>
      <c r="C43" s="152" t="s">
        <v>58</v>
      </c>
      <c r="D43" s="176" t="s">
        <v>127</v>
      </c>
      <c r="E43" s="180" t="s">
        <v>473</v>
      </c>
      <c r="F43" s="182" t="s">
        <v>141</v>
      </c>
      <c r="G43" s="34"/>
      <c r="H43" s="188" t="s">
        <v>142</v>
      </c>
      <c r="I43" s="198" t="s">
        <v>143</v>
      </c>
      <c r="J43" s="85">
        <v>35886</v>
      </c>
      <c r="K43" s="123"/>
      <c r="L43" s="209" t="s">
        <v>609</v>
      </c>
      <c r="M43" s="213"/>
      <c r="N43" s="101"/>
    </row>
    <row r="44" spans="1:14" s="43" customFormat="1" ht="17.25" customHeight="1" thickBot="1" x14ac:dyDescent="0.3">
      <c r="A44" s="31"/>
      <c r="B44" s="153" t="s">
        <v>144</v>
      </c>
      <c r="C44" s="152" t="s">
        <v>58</v>
      </c>
      <c r="D44" s="176" t="s">
        <v>127</v>
      </c>
      <c r="E44" s="180" t="s">
        <v>80</v>
      </c>
      <c r="F44" s="182" t="s">
        <v>27</v>
      </c>
      <c r="G44" s="34"/>
      <c r="H44" s="188" t="s">
        <v>145</v>
      </c>
      <c r="I44" s="198" t="s">
        <v>146</v>
      </c>
      <c r="J44" s="85">
        <v>42073</v>
      </c>
      <c r="K44" s="123"/>
      <c r="L44" s="209" t="s">
        <v>610</v>
      </c>
      <c r="M44" s="213"/>
      <c r="N44" s="101"/>
    </row>
    <row r="45" spans="1:14" s="43" customFormat="1" ht="34.5" thickBot="1" x14ac:dyDescent="0.25">
      <c r="A45" s="31"/>
      <c r="B45" s="152" t="s">
        <v>485</v>
      </c>
      <c r="C45" s="152" t="s">
        <v>58</v>
      </c>
      <c r="D45" s="176" t="s">
        <v>127</v>
      </c>
      <c r="E45" s="180" t="s">
        <v>486</v>
      </c>
      <c r="F45" s="182" t="s">
        <v>686</v>
      </c>
      <c r="G45" s="34"/>
      <c r="H45" s="189" t="s">
        <v>611</v>
      </c>
      <c r="I45" s="198" t="s">
        <v>239</v>
      </c>
      <c r="J45" s="85">
        <v>34779</v>
      </c>
      <c r="K45" s="123"/>
      <c r="L45" s="209" t="s">
        <v>612</v>
      </c>
      <c r="M45" s="213"/>
      <c r="N45" s="101"/>
    </row>
    <row r="46" spans="1:14" s="43" customFormat="1" ht="34.5" thickBot="1" x14ac:dyDescent="0.3">
      <c r="A46" s="31"/>
      <c r="B46" s="153" t="s">
        <v>150</v>
      </c>
      <c r="C46" s="152" t="s">
        <v>58</v>
      </c>
      <c r="D46" s="176" t="s">
        <v>127</v>
      </c>
      <c r="E46" s="180" t="s">
        <v>80</v>
      </c>
      <c r="F46" s="182" t="s">
        <v>94</v>
      </c>
      <c r="G46" s="44"/>
      <c r="H46" s="188" t="s">
        <v>151</v>
      </c>
      <c r="I46" s="198" t="s">
        <v>152</v>
      </c>
      <c r="J46" s="85">
        <v>41278</v>
      </c>
      <c r="K46" s="123"/>
      <c r="L46" s="209" t="s">
        <v>613</v>
      </c>
      <c r="M46" s="213"/>
      <c r="N46" s="101"/>
    </row>
    <row r="47" spans="1:14" s="43" customFormat="1" ht="34.5" thickBot="1" x14ac:dyDescent="0.3">
      <c r="A47" s="31"/>
      <c r="B47" s="152" t="s">
        <v>153</v>
      </c>
      <c r="C47" s="152" t="s">
        <v>58</v>
      </c>
      <c r="D47" s="176" t="s">
        <v>127</v>
      </c>
      <c r="E47" s="180" t="s">
        <v>80</v>
      </c>
      <c r="F47" s="181" t="s">
        <v>92</v>
      </c>
      <c r="G47" s="34"/>
      <c r="H47" s="188" t="s">
        <v>154</v>
      </c>
      <c r="I47" s="198" t="s">
        <v>155</v>
      </c>
      <c r="J47" s="85">
        <v>41897</v>
      </c>
      <c r="K47" s="123"/>
      <c r="L47" s="209" t="s">
        <v>614</v>
      </c>
      <c r="M47" s="213"/>
      <c r="N47" s="101"/>
    </row>
    <row r="48" spans="1:14" s="43" customFormat="1" ht="13.5" thickBot="1" x14ac:dyDescent="0.25">
      <c r="A48" s="31"/>
      <c r="B48" s="152" t="s">
        <v>235</v>
      </c>
      <c r="C48" s="152" t="s">
        <v>58</v>
      </c>
      <c r="D48" s="176" t="s">
        <v>157</v>
      </c>
      <c r="E48" s="180" t="s">
        <v>473</v>
      </c>
      <c r="F48" s="182" t="s">
        <v>158</v>
      </c>
      <c r="G48" s="34"/>
      <c r="H48" s="189" t="s">
        <v>236</v>
      </c>
      <c r="I48" s="198" t="s">
        <v>545</v>
      </c>
      <c r="J48" s="85">
        <v>34782</v>
      </c>
      <c r="K48" s="123"/>
      <c r="L48" s="209" t="s">
        <v>615</v>
      </c>
      <c r="M48" s="213"/>
      <c r="N48" s="101"/>
    </row>
    <row r="49" spans="1:14" s="39" customFormat="1" ht="34.5" thickBot="1" x14ac:dyDescent="0.25">
      <c r="A49" s="117"/>
      <c r="B49" s="157" t="s">
        <v>161</v>
      </c>
      <c r="C49" s="152" t="s">
        <v>58</v>
      </c>
      <c r="D49" s="176" t="s">
        <v>157</v>
      </c>
      <c r="E49" s="180" t="s">
        <v>473</v>
      </c>
      <c r="F49" s="182" t="s">
        <v>162</v>
      </c>
      <c r="G49" s="34"/>
      <c r="H49" s="189" t="s">
        <v>163</v>
      </c>
      <c r="I49" s="198" t="s">
        <v>546</v>
      </c>
      <c r="J49" s="85">
        <v>35341</v>
      </c>
      <c r="K49" s="123"/>
      <c r="L49" s="209" t="s">
        <v>616</v>
      </c>
      <c r="M49" s="213"/>
      <c r="N49" s="119"/>
    </row>
    <row r="50" spans="1:14" s="43" customFormat="1" ht="15.75" thickBot="1" x14ac:dyDescent="0.3">
      <c r="A50" s="31"/>
      <c r="B50" s="158" t="s">
        <v>164</v>
      </c>
      <c r="C50" s="152" t="s">
        <v>58</v>
      </c>
      <c r="D50" s="176" t="s">
        <v>157</v>
      </c>
      <c r="E50" s="180" t="s">
        <v>80</v>
      </c>
      <c r="F50" s="182" t="s">
        <v>65</v>
      </c>
      <c r="H50" s="188" t="s">
        <v>165</v>
      </c>
      <c r="I50" s="198" t="s">
        <v>547</v>
      </c>
      <c r="J50" s="85">
        <v>41562</v>
      </c>
      <c r="K50" s="123"/>
      <c r="L50" s="209" t="s">
        <v>617</v>
      </c>
      <c r="M50" s="213"/>
      <c r="N50" s="101"/>
    </row>
    <row r="51" spans="1:14" s="43" customFormat="1" ht="34.5" thickBot="1" x14ac:dyDescent="0.3">
      <c r="A51" s="31"/>
      <c r="B51" s="159" t="s">
        <v>166</v>
      </c>
      <c r="C51" s="152" t="s">
        <v>58</v>
      </c>
      <c r="D51" s="176" t="s">
        <v>157</v>
      </c>
      <c r="E51" s="180" t="s">
        <v>80</v>
      </c>
      <c r="F51" s="182" t="s">
        <v>162</v>
      </c>
      <c r="G51" s="52"/>
      <c r="H51" s="188" t="s">
        <v>167</v>
      </c>
      <c r="I51" s="198" t="s">
        <v>171</v>
      </c>
      <c r="J51" s="87">
        <v>41288</v>
      </c>
      <c r="K51" s="123"/>
      <c r="L51" s="209" t="s">
        <v>618</v>
      </c>
      <c r="M51" s="213"/>
      <c r="N51" s="101"/>
    </row>
    <row r="52" spans="1:14" s="43" customFormat="1" ht="15.75" thickBot="1" x14ac:dyDescent="0.3">
      <c r="A52" s="31"/>
      <c r="B52" s="160" t="s">
        <v>168</v>
      </c>
      <c r="C52" s="153" t="s">
        <v>58</v>
      </c>
      <c r="D52" s="176" t="s">
        <v>169</v>
      </c>
      <c r="E52" s="180" t="s">
        <v>14</v>
      </c>
      <c r="F52" s="182" t="s">
        <v>65</v>
      </c>
      <c r="G52" s="52"/>
      <c r="H52" s="188" t="s">
        <v>170</v>
      </c>
      <c r="I52" s="198" t="s">
        <v>548</v>
      </c>
      <c r="J52" s="87">
        <v>41247</v>
      </c>
      <c r="K52" s="123"/>
      <c r="L52" s="209" t="s">
        <v>619</v>
      </c>
      <c r="M52" s="213"/>
      <c r="N52" s="101"/>
    </row>
    <row r="53" spans="1:14" s="43" customFormat="1" ht="45.75" thickBot="1" x14ac:dyDescent="0.3">
      <c r="A53" s="31"/>
      <c r="B53" s="153" t="s">
        <v>172</v>
      </c>
      <c r="C53" s="152" t="s">
        <v>173</v>
      </c>
      <c r="D53" s="176" t="s">
        <v>174</v>
      </c>
      <c r="E53" s="180" t="s">
        <v>80</v>
      </c>
      <c r="F53" s="182" t="s">
        <v>175</v>
      </c>
      <c r="G53" s="34"/>
      <c r="H53" s="188" t="s">
        <v>176</v>
      </c>
      <c r="I53" s="198" t="s">
        <v>177</v>
      </c>
      <c r="J53" s="89">
        <v>41927</v>
      </c>
      <c r="K53" s="123"/>
      <c r="L53" s="209" t="s">
        <v>620</v>
      </c>
      <c r="M53" s="213"/>
      <c r="N53" s="101"/>
    </row>
    <row r="54" spans="1:14" s="43" customFormat="1" ht="23.25" thickBot="1" x14ac:dyDescent="0.3">
      <c r="A54" s="31"/>
      <c r="B54" s="153" t="s">
        <v>179</v>
      </c>
      <c r="C54" s="152" t="s">
        <v>180</v>
      </c>
      <c r="D54" s="176" t="s">
        <v>174</v>
      </c>
      <c r="E54" s="180" t="s">
        <v>80</v>
      </c>
      <c r="F54" s="182" t="s">
        <v>133</v>
      </c>
      <c r="H54" s="188" t="s">
        <v>181</v>
      </c>
      <c r="I54" s="198" t="s">
        <v>549</v>
      </c>
      <c r="J54" s="85">
        <v>41929</v>
      </c>
      <c r="K54" s="109">
        <v>2310581</v>
      </c>
      <c r="L54" s="209" t="s">
        <v>621</v>
      </c>
      <c r="M54" s="213"/>
      <c r="N54" s="101"/>
    </row>
    <row r="55" spans="1:14" s="43" customFormat="1" ht="17.25" customHeight="1" thickBot="1" x14ac:dyDescent="0.3">
      <c r="A55" s="31"/>
      <c r="B55" s="161" t="s">
        <v>182</v>
      </c>
      <c r="C55" s="152" t="s">
        <v>180</v>
      </c>
      <c r="D55" s="176" t="s">
        <v>174</v>
      </c>
      <c r="E55" s="180" t="s">
        <v>80</v>
      </c>
      <c r="F55" s="182" t="s">
        <v>21</v>
      </c>
      <c r="H55" s="188" t="s">
        <v>183</v>
      </c>
      <c r="I55" s="198" t="s">
        <v>550</v>
      </c>
      <c r="J55" s="85">
        <v>41562</v>
      </c>
      <c r="K55" s="109">
        <v>2310581</v>
      </c>
      <c r="L55" s="209" t="s">
        <v>622</v>
      </c>
      <c r="M55" s="213"/>
      <c r="N55" s="101"/>
    </row>
    <row r="56" spans="1:14" s="43" customFormat="1" ht="17.25" customHeight="1" thickBot="1" x14ac:dyDescent="0.3">
      <c r="A56" s="31"/>
      <c r="B56" s="162" t="s">
        <v>184</v>
      </c>
      <c r="C56" s="159" t="s">
        <v>173</v>
      </c>
      <c r="D56" s="176" t="s">
        <v>174</v>
      </c>
      <c r="E56" s="180" t="s">
        <v>14</v>
      </c>
      <c r="F56" s="182" t="s">
        <v>185</v>
      </c>
      <c r="G56" s="52"/>
      <c r="H56" s="188" t="s">
        <v>186</v>
      </c>
      <c r="I56" s="198" t="s">
        <v>551</v>
      </c>
      <c r="J56" s="87">
        <v>41304</v>
      </c>
      <c r="K56" s="109">
        <v>2310581</v>
      </c>
      <c r="L56" s="209" t="s">
        <v>623</v>
      </c>
      <c r="M56" s="213"/>
      <c r="N56" s="101"/>
    </row>
    <row r="57" spans="1:14" s="43" customFormat="1" ht="23.25" thickBot="1" x14ac:dyDescent="0.3">
      <c r="A57" s="31"/>
      <c r="B57" s="163" t="s">
        <v>187</v>
      </c>
      <c r="C57" s="159" t="s">
        <v>173</v>
      </c>
      <c r="D57" s="176" t="s">
        <v>174</v>
      </c>
      <c r="E57" s="180" t="s">
        <v>80</v>
      </c>
      <c r="F57" s="182" t="s">
        <v>102</v>
      </c>
      <c r="G57" s="54"/>
      <c r="H57" s="188" t="s">
        <v>188</v>
      </c>
      <c r="I57" s="198" t="s">
        <v>552</v>
      </c>
      <c r="J57" s="85">
        <v>41290</v>
      </c>
      <c r="K57" s="109">
        <v>2310581</v>
      </c>
      <c r="L57" s="209" t="s">
        <v>624</v>
      </c>
      <c r="M57" s="213"/>
      <c r="N57" s="101"/>
    </row>
    <row r="58" spans="1:14" s="43" customFormat="1" ht="34.5" thickBot="1" x14ac:dyDescent="0.3">
      <c r="A58" s="31"/>
      <c r="B58" s="152" t="s">
        <v>209</v>
      </c>
      <c r="C58" s="152" t="s">
        <v>173</v>
      </c>
      <c r="D58" s="176" t="s">
        <v>174</v>
      </c>
      <c r="E58" s="180" t="s">
        <v>487</v>
      </c>
      <c r="F58" s="182" t="s">
        <v>488</v>
      </c>
      <c r="G58" s="34"/>
      <c r="H58" s="188" t="s">
        <v>191</v>
      </c>
      <c r="I58" s="198" t="s">
        <v>210</v>
      </c>
      <c r="J58" s="85">
        <v>34024</v>
      </c>
      <c r="K58" s="109">
        <v>2310581</v>
      </c>
      <c r="L58" s="209" t="s">
        <v>625</v>
      </c>
      <c r="M58" s="213"/>
      <c r="N58" s="101"/>
    </row>
    <row r="59" spans="1:14" s="43" customFormat="1" ht="17.25" customHeight="1" thickBot="1" x14ac:dyDescent="0.25">
      <c r="A59" s="31"/>
      <c r="B59" s="153" t="s">
        <v>213</v>
      </c>
      <c r="C59" s="152" t="s">
        <v>173</v>
      </c>
      <c r="D59" s="176" t="s">
        <v>174</v>
      </c>
      <c r="E59" s="180" t="s">
        <v>80</v>
      </c>
      <c r="F59" s="182" t="s">
        <v>709</v>
      </c>
      <c r="G59" s="34"/>
      <c r="H59" s="189" t="s">
        <v>214</v>
      </c>
      <c r="I59" s="198" t="s">
        <v>215</v>
      </c>
      <c r="J59" s="85">
        <v>41920</v>
      </c>
      <c r="K59" s="109">
        <v>2310581</v>
      </c>
      <c r="L59" s="209" t="s">
        <v>626</v>
      </c>
      <c r="M59" s="213"/>
      <c r="N59" s="101"/>
    </row>
    <row r="60" spans="1:14" s="43" customFormat="1" ht="13.5" thickBot="1" x14ac:dyDescent="0.25">
      <c r="A60" s="114"/>
      <c r="B60" s="153" t="s">
        <v>489</v>
      </c>
      <c r="C60" s="152" t="s">
        <v>173</v>
      </c>
      <c r="D60" s="176" t="s">
        <v>174</v>
      </c>
      <c r="E60" s="180" t="s">
        <v>80</v>
      </c>
      <c r="F60" s="182" t="s">
        <v>490</v>
      </c>
      <c r="G60" s="44"/>
      <c r="H60" s="194" t="s">
        <v>491</v>
      </c>
      <c r="I60" s="198" t="s">
        <v>193</v>
      </c>
      <c r="J60" s="85">
        <v>41927</v>
      </c>
      <c r="K60" s="109">
        <v>2310581</v>
      </c>
      <c r="L60" s="209" t="s">
        <v>627</v>
      </c>
      <c r="M60" s="213"/>
      <c r="N60" s="101"/>
    </row>
    <row r="61" spans="1:14" s="43" customFormat="1" ht="45.75" thickBot="1" x14ac:dyDescent="0.25">
      <c r="A61" s="114"/>
      <c r="B61" s="153" t="s">
        <v>492</v>
      </c>
      <c r="C61" s="152" t="s">
        <v>173</v>
      </c>
      <c r="D61" s="176" t="s">
        <v>174</v>
      </c>
      <c r="E61" s="180" t="s">
        <v>487</v>
      </c>
      <c r="F61" s="182" t="s">
        <v>493</v>
      </c>
      <c r="G61" s="44"/>
      <c r="H61" s="194" t="s">
        <v>217</v>
      </c>
      <c r="I61" s="198" t="s">
        <v>553</v>
      </c>
      <c r="J61" s="85"/>
      <c r="K61" s="109"/>
      <c r="L61" s="209" t="s">
        <v>628</v>
      </c>
      <c r="M61" s="213"/>
      <c r="N61" s="101"/>
    </row>
    <row r="62" spans="1:14" s="43" customFormat="1" ht="23.25" thickBot="1" x14ac:dyDescent="0.25">
      <c r="A62" s="31"/>
      <c r="B62" s="152" t="s">
        <v>195</v>
      </c>
      <c r="C62" s="152" t="s">
        <v>180</v>
      </c>
      <c r="D62" s="176" t="s">
        <v>174</v>
      </c>
      <c r="E62" s="180" t="s">
        <v>473</v>
      </c>
      <c r="F62" s="182" t="s">
        <v>702</v>
      </c>
      <c r="G62" s="34"/>
      <c r="H62" s="194" t="s">
        <v>196</v>
      </c>
      <c r="I62" s="198" t="s">
        <v>554</v>
      </c>
      <c r="J62" s="85">
        <v>41031</v>
      </c>
      <c r="K62" s="109">
        <v>2310581</v>
      </c>
      <c r="L62" s="220" t="s">
        <v>629</v>
      </c>
      <c r="M62" s="213"/>
      <c r="N62" s="101"/>
    </row>
    <row r="63" spans="1:14" s="43" customFormat="1" ht="16.5" customHeight="1" thickBot="1" x14ac:dyDescent="0.3">
      <c r="A63" s="31"/>
      <c r="B63" s="153" t="s">
        <v>494</v>
      </c>
      <c r="C63" s="152" t="s">
        <v>173</v>
      </c>
      <c r="D63" s="176" t="s">
        <v>174</v>
      </c>
      <c r="E63" s="180" t="s">
        <v>80</v>
      </c>
      <c r="F63" s="182" t="s">
        <v>199</v>
      </c>
      <c r="G63" s="34"/>
      <c r="H63" s="188" t="s">
        <v>200</v>
      </c>
      <c r="I63" s="198" t="s">
        <v>201</v>
      </c>
      <c r="J63" s="85">
        <v>42264</v>
      </c>
      <c r="K63" s="109">
        <v>2310581</v>
      </c>
      <c r="L63" s="216"/>
      <c r="M63" s="214"/>
      <c r="N63" s="101"/>
    </row>
    <row r="64" spans="1:14" s="43" customFormat="1" ht="15.75" thickBot="1" x14ac:dyDescent="0.3">
      <c r="A64" s="31"/>
      <c r="B64" s="153" t="s">
        <v>202</v>
      </c>
      <c r="C64" s="152" t="s">
        <v>180</v>
      </c>
      <c r="D64" s="176" t="s">
        <v>203</v>
      </c>
      <c r="E64" s="180" t="s">
        <v>80</v>
      </c>
      <c r="F64" s="182" t="s">
        <v>204</v>
      </c>
      <c r="G64" s="34"/>
      <c r="H64" s="188" t="s">
        <v>205</v>
      </c>
      <c r="I64" s="198" t="s">
        <v>206</v>
      </c>
      <c r="J64" s="85">
        <v>41284</v>
      </c>
      <c r="K64" s="129"/>
      <c r="L64" s="209" t="s">
        <v>630</v>
      </c>
      <c r="M64" s="213"/>
      <c r="N64" s="101"/>
    </row>
    <row r="65" spans="1:14" s="43" customFormat="1" ht="29.25" customHeight="1" thickBot="1" x14ac:dyDescent="0.25">
      <c r="A65" s="31"/>
      <c r="B65" s="153" t="s">
        <v>710</v>
      </c>
      <c r="C65" s="152" t="s">
        <v>180</v>
      </c>
      <c r="D65" s="176" t="s">
        <v>203</v>
      </c>
      <c r="E65" s="180" t="s">
        <v>505</v>
      </c>
      <c r="F65" s="182" t="s">
        <v>702</v>
      </c>
      <c r="G65" s="200"/>
      <c r="H65" s="189" t="s">
        <v>711</v>
      </c>
      <c r="I65" s="198" t="s">
        <v>713</v>
      </c>
      <c r="J65" s="85"/>
      <c r="K65" s="219"/>
      <c r="L65" s="209" t="s">
        <v>714</v>
      </c>
      <c r="M65" s="213"/>
      <c r="N65" s="101"/>
    </row>
    <row r="66" spans="1:14" s="43" customFormat="1" ht="23.25" thickBot="1" x14ac:dyDescent="0.25">
      <c r="A66" s="114"/>
      <c r="B66" s="153" t="s">
        <v>497</v>
      </c>
      <c r="C66" s="152" t="s">
        <v>180</v>
      </c>
      <c r="D66" s="176" t="s">
        <v>203</v>
      </c>
      <c r="E66" s="180" t="s">
        <v>80</v>
      </c>
      <c r="F66" s="182" t="s">
        <v>498</v>
      </c>
      <c r="G66" s="34"/>
      <c r="H66" s="199" t="s">
        <v>499</v>
      </c>
      <c r="I66" s="198" t="s">
        <v>574</v>
      </c>
      <c r="J66" s="85">
        <v>42073</v>
      </c>
      <c r="K66" s="109">
        <v>2144072</v>
      </c>
      <c r="L66" s="209" t="s">
        <v>632</v>
      </c>
      <c r="M66" s="213"/>
      <c r="N66" s="101"/>
    </row>
    <row r="67" spans="1:14" s="39" customFormat="1" ht="15.75" customHeight="1" thickBot="1" x14ac:dyDescent="0.3">
      <c r="A67" s="117"/>
      <c r="B67" s="152" t="s">
        <v>211</v>
      </c>
      <c r="C67" s="152" t="s">
        <v>173</v>
      </c>
      <c r="D67" s="176" t="s">
        <v>203</v>
      </c>
      <c r="E67" s="180" t="s">
        <v>60</v>
      </c>
      <c r="F67" s="182" t="s">
        <v>32</v>
      </c>
      <c r="G67" s="34"/>
      <c r="H67" s="188" t="s">
        <v>212</v>
      </c>
      <c r="I67" s="198" t="s">
        <v>299</v>
      </c>
      <c r="J67" s="85">
        <v>40745</v>
      </c>
      <c r="K67" s="109">
        <v>2144072</v>
      </c>
      <c r="L67" s="209" t="s">
        <v>632</v>
      </c>
      <c r="M67" s="213"/>
      <c r="N67" s="119"/>
    </row>
    <row r="68" spans="1:14" s="43" customFormat="1" ht="23.25" thickBot="1" x14ac:dyDescent="0.25">
      <c r="A68" s="31"/>
      <c r="B68" s="153" t="s">
        <v>500</v>
      </c>
      <c r="C68" s="152" t="s">
        <v>180</v>
      </c>
      <c r="D68" s="176" t="s">
        <v>203</v>
      </c>
      <c r="E68" s="180" t="s">
        <v>80</v>
      </c>
      <c r="F68" s="182" t="s">
        <v>106</v>
      </c>
      <c r="H68" s="189" t="s">
        <v>555</v>
      </c>
      <c r="I68" s="198" t="s">
        <v>125</v>
      </c>
      <c r="J68" s="18">
        <v>42023</v>
      </c>
      <c r="K68" s="109">
        <v>2144072</v>
      </c>
      <c r="L68" s="215"/>
      <c r="M68" s="214"/>
      <c r="N68" s="101"/>
    </row>
    <row r="69" spans="1:14" s="43" customFormat="1" ht="34.5" thickBot="1" x14ac:dyDescent="0.25">
      <c r="A69" s="31"/>
      <c r="B69" s="153" t="s">
        <v>501</v>
      </c>
      <c r="C69" s="152" t="s">
        <v>180</v>
      </c>
      <c r="D69" s="176" t="s">
        <v>203</v>
      </c>
      <c r="E69" s="180" t="s">
        <v>502</v>
      </c>
      <c r="F69" s="182" t="s">
        <v>94</v>
      </c>
      <c r="H69" s="199" t="s">
        <v>254</v>
      </c>
      <c r="I69" s="198" t="s">
        <v>255</v>
      </c>
      <c r="J69" s="88">
        <v>41641</v>
      </c>
      <c r="K69" s="109">
        <v>2144072</v>
      </c>
      <c r="L69" s="209" t="s">
        <v>633</v>
      </c>
      <c r="M69" s="213"/>
      <c r="N69" s="101"/>
    </row>
    <row r="70" spans="1:14" s="43" customFormat="1" ht="30.75" customHeight="1" thickBot="1" x14ac:dyDescent="0.25">
      <c r="A70" s="31"/>
      <c r="B70" s="154" t="s">
        <v>218</v>
      </c>
      <c r="C70" s="152" t="s">
        <v>219</v>
      </c>
      <c r="D70" s="176" t="s">
        <v>220</v>
      </c>
      <c r="E70" s="180" t="s">
        <v>80</v>
      </c>
      <c r="F70" s="182" t="s">
        <v>162</v>
      </c>
      <c r="H70" s="195" t="s">
        <v>221</v>
      </c>
      <c r="I70" s="198" t="s">
        <v>222</v>
      </c>
      <c r="J70" s="88">
        <v>41891</v>
      </c>
      <c r="K70" s="109">
        <v>2144072</v>
      </c>
      <c r="L70" s="209" t="s">
        <v>634</v>
      </c>
      <c r="M70" s="213"/>
      <c r="N70" s="101"/>
    </row>
    <row r="71" spans="1:14" s="43" customFormat="1" ht="34.5" thickBot="1" x14ac:dyDescent="0.3">
      <c r="A71" s="31"/>
      <c r="B71" s="153" t="s">
        <v>223</v>
      </c>
      <c r="C71" s="173" t="s">
        <v>173</v>
      </c>
      <c r="D71" s="177" t="s">
        <v>224</v>
      </c>
      <c r="E71" s="180" t="s">
        <v>80</v>
      </c>
      <c r="F71" s="182" t="s">
        <v>162</v>
      </c>
      <c r="G71" s="52"/>
      <c r="H71" s="188" t="s">
        <v>225</v>
      </c>
      <c r="I71" s="198" t="s">
        <v>226</v>
      </c>
      <c r="J71" s="85">
        <v>42230</v>
      </c>
      <c r="K71" s="129"/>
      <c r="L71" s="223"/>
      <c r="M71" s="214"/>
      <c r="N71" s="101"/>
    </row>
    <row r="72" spans="1:14" s="43" customFormat="1" ht="17.25" customHeight="1" thickBot="1" x14ac:dyDescent="0.25">
      <c r="A72" s="31"/>
      <c r="B72" s="153" t="s">
        <v>227</v>
      </c>
      <c r="C72" s="152" t="s">
        <v>180</v>
      </c>
      <c r="D72" s="176" t="s">
        <v>224</v>
      </c>
      <c r="E72" s="180" t="s">
        <v>80</v>
      </c>
      <c r="F72" s="182" t="s">
        <v>228</v>
      </c>
      <c r="G72" s="48"/>
      <c r="H72" s="189" t="s">
        <v>720</v>
      </c>
      <c r="I72" s="198" t="s">
        <v>229</v>
      </c>
      <c r="J72" s="85">
        <v>41927</v>
      </c>
      <c r="K72" s="129"/>
      <c r="L72" s="209" t="s">
        <v>635</v>
      </c>
      <c r="M72" s="213"/>
      <c r="N72" s="101"/>
    </row>
    <row r="73" spans="1:14" s="43" customFormat="1" ht="30.75" customHeight="1" thickBot="1" x14ac:dyDescent="0.25">
      <c r="A73" s="31"/>
      <c r="B73" s="152" t="s">
        <v>230</v>
      </c>
      <c r="C73" s="173" t="s">
        <v>173</v>
      </c>
      <c r="D73" s="177" t="s">
        <v>224</v>
      </c>
      <c r="E73" s="180" t="s">
        <v>473</v>
      </c>
      <c r="F73" s="182" t="s">
        <v>231</v>
      </c>
      <c r="G73" s="52"/>
      <c r="H73" s="189" t="s">
        <v>232</v>
      </c>
      <c r="I73" s="198" t="s">
        <v>233</v>
      </c>
      <c r="J73" s="85">
        <v>40745</v>
      </c>
      <c r="K73" s="129"/>
      <c r="L73" s="209" t="s">
        <v>636</v>
      </c>
      <c r="M73" s="213"/>
      <c r="N73" s="101"/>
    </row>
    <row r="74" spans="1:14" s="43" customFormat="1" ht="34.5" thickBot="1" x14ac:dyDescent="0.25">
      <c r="A74" s="114"/>
      <c r="B74" s="153" t="s">
        <v>503</v>
      </c>
      <c r="C74" s="152" t="s">
        <v>173</v>
      </c>
      <c r="D74" s="176" t="s">
        <v>224</v>
      </c>
      <c r="E74" s="180" t="s">
        <v>80</v>
      </c>
      <c r="F74" s="182" t="s">
        <v>77</v>
      </c>
      <c r="G74" s="34"/>
      <c r="H74" s="189" t="s">
        <v>683</v>
      </c>
      <c r="I74" s="198" t="s">
        <v>556</v>
      </c>
      <c r="J74" s="85">
        <v>42038</v>
      </c>
      <c r="K74" s="129"/>
      <c r="L74" s="216"/>
      <c r="M74" s="214"/>
      <c r="N74" s="101"/>
    </row>
    <row r="75" spans="1:14" s="43" customFormat="1" ht="23.25" thickBot="1" x14ac:dyDescent="0.25">
      <c r="A75" s="31"/>
      <c r="B75" s="152" t="s">
        <v>504</v>
      </c>
      <c r="C75" s="152" t="s">
        <v>173</v>
      </c>
      <c r="D75" s="176" t="s">
        <v>224</v>
      </c>
      <c r="E75" s="180" t="s">
        <v>505</v>
      </c>
      <c r="F75" s="182" t="s">
        <v>102</v>
      </c>
      <c r="G75" s="34"/>
      <c r="H75" s="189" t="s">
        <v>506</v>
      </c>
      <c r="I75" s="198" t="s">
        <v>557</v>
      </c>
      <c r="J75" s="85">
        <v>34759</v>
      </c>
      <c r="K75" s="129"/>
      <c r="L75" s="216"/>
      <c r="M75" s="214"/>
      <c r="N75" s="101"/>
    </row>
    <row r="76" spans="1:14" s="43" customFormat="1" ht="26.25" customHeight="1" thickBot="1" x14ac:dyDescent="0.25">
      <c r="A76" s="31"/>
      <c r="B76" s="153" t="s">
        <v>507</v>
      </c>
      <c r="C76" s="152" t="s">
        <v>173</v>
      </c>
      <c r="D76" s="176" t="s">
        <v>224</v>
      </c>
      <c r="E76" s="180" t="s">
        <v>505</v>
      </c>
      <c r="F76" s="183" t="s">
        <v>703</v>
      </c>
      <c r="H76" s="189" t="s">
        <v>558</v>
      </c>
      <c r="I76" s="198" t="s">
        <v>559</v>
      </c>
      <c r="J76" s="85">
        <v>41646</v>
      </c>
      <c r="K76" s="129"/>
      <c r="L76" s="216"/>
      <c r="M76" s="214"/>
      <c r="N76" s="101"/>
    </row>
    <row r="77" spans="1:14" s="43" customFormat="1" ht="19.5" customHeight="1" thickBot="1" x14ac:dyDescent="0.25">
      <c r="A77" s="31"/>
      <c r="B77" s="152" t="s">
        <v>508</v>
      </c>
      <c r="C77" s="152" t="s">
        <v>173</v>
      </c>
      <c r="D77" s="176" t="s">
        <v>224</v>
      </c>
      <c r="E77" s="180" t="s">
        <v>487</v>
      </c>
      <c r="F77" s="182" t="s">
        <v>704</v>
      </c>
      <c r="H77" s="189" t="s">
        <v>273</v>
      </c>
      <c r="I77" s="198" t="s">
        <v>274</v>
      </c>
      <c r="J77" s="85">
        <v>33855</v>
      </c>
      <c r="K77" s="129"/>
      <c r="L77" s="216"/>
      <c r="M77" s="214"/>
      <c r="N77" s="101"/>
    </row>
    <row r="78" spans="1:14" s="43" customFormat="1" ht="34.5" thickBot="1" x14ac:dyDescent="0.25">
      <c r="A78" s="31"/>
      <c r="B78" s="153" t="s">
        <v>510</v>
      </c>
      <c r="C78" s="152" t="s">
        <v>173</v>
      </c>
      <c r="D78" s="176" t="s">
        <v>224</v>
      </c>
      <c r="E78" s="180" t="s">
        <v>80</v>
      </c>
      <c r="F78" s="182" t="s">
        <v>70</v>
      </c>
      <c r="G78" s="34"/>
      <c r="H78" s="189" t="s">
        <v>509</v>
      </c>
      <c r="I78" s="198" t="s">
        <v>23</v>
      </c>
      <c r="J78" s="85">
        <v>41563</v>
      </c>
      <c r="K78" s="129"/>
      <c r="L78" s="218" t="s">
        <v>700</v>
      </c>
      <c r="M78" s="214"/>
      <c r="N78" s="101"/>
    </row>
    <row r="79" spans="1:14" s="43" customFormat="1" ht="13.5" thickBot="1" x14ac:dyDescent="0.25">
      <c r="A79" s="31"/>
      <c r="B79" s="153" t="s">
        <v>511</v>
      </c>
      <c r="C79" s="152" t="s">
        <v>173</v>
      </c>
      <c r="D79" s="176" t="s">
        <v>224</v>
      </c>
      <c r="E79" s="180" t="s">
        <v>505</v>
      </c>
      <c r="F79" s="182" t="s">
        <v>21</v>
      </c>
      <c r="G79" s="34"/>
      <c r="H79" s="189" t="s">
        <v>512</v>
      </c>
      <c r="I79" s="198" t="s">
        <v>560</v>
      </c>
      <c r="J79" s="85"/>
      <c r="K79" s="129"/>
      <c r="L79" s="216"/>
      <c r="M79" s="214"/>
      <c r="N79" s="101"/>
    </row>
    <row r="80" spans="1:14" s="43" customFormat="1" ht="34.5" thickBot="1" x14ac:dyDescent="0.25">
      <c r="A80" s="31"/>
      <c r="B80" s="153" t="s">
        <v>244</v>
      </c>
      <c r="C80" s="152" t="s">
        <v>219</v>
      </c>
      <c r="D80" s="176" t="s">
        <v>245</v>
      </c>
      <c r="E80" s="180" t="s">
        <v>80</v>
      </c>
      <c r="F80" s="182" t="s">
        <v>162</v>
      </c>
      <c r="G80" s="34"/>
      <c r="H80" s="189" t="s">
        <v>246</v>
      </c>
      <c r="I80" s="198" t="s">
        <v>171</v>
      </c>
      <c r="J80" s="85">
        <v>41445</v>
      </c>
      <c r="K80" s="129"/>
      <c r="L80" s="209" t="s">
        <v>637</v>
      </c>
      <c r="M80" s="213"/>
      <c r="N80" s="101"/>
    </row>
    <row r="81" spans="1:14" s="43" customFormat="1" ht="34.5" thickBot="1" x14ac:dyDescent="0.25">
      <c r="A81" s="31"/>
      <c r="B81" s="160" t="s">
        <v>722</v>
      </c>
      <c r="C81" s="159" t="s">
        <v>219</v>
      </c>
      <c r="D81" s="176" t="s">
        <v>245</v>
      </c>
      <c r="E81" s="180" t="s">
        <v>80</v>
      </c>
      <c r="F81" s="182" t="s">
        <v>162</v>
      </c>
      <c r="G81" s="52"/>
      <c r="H81" s="189" t="s">
        <v>707</v>
      </c>
      <c r="I81" s="198" t="s">
        <v>171</v>
      </c>
      <c r="J81" s="87">
        <v>41289</v>
      </c>
      <c r="K81" s="100">
        <v>1752286</v>
      </c>
      <c r="L81" s="209" t="s">
        <v>721</v>
      </c>
      <c r="M81" s="214"/>
      <c r="N81" s="101"/>
    </row>
    <row r="82" spans="1:14" s="46" customFormat="1" ht="34.5" thickBot="1" x14ac:dyDescent="0.25">
      <c r="A82" s="114"/>
      <c r="B82" s="152" t="s">
        <v>248</v>
      </c>
      <c r="C82" s="152" t="s">
        <v>219</v>
      </c>
      <c r="D82" s="176" t="s">
        <v>245</v>
      </c>
      <c r="E82" s="180" t="s">
        <v>473</v>
      </c>
      <c r="F82" s="182" t="s">
        <v>162</v>
      </c>
      <c r="G82" s="34"/>
      <c r="H82" s="189" t="s">
        <v>249</v>
      </c>
      <c r="I82" s="198" t="s">
        <v>85</v>
      </c>
      <c r="J82" s="88">
        <v>34226</v>
      </c>
      <c r="K82" s="100">
        <v>1752286</v>
      </c>
      <c r="L82" s="209" t="s">
        <v>639</v>
      </c>
      <c r="M82" s="213"/>
      <c r="N82" s="124"/>
    </row>
    <row r="83" spans="1:14" s="43" customFormat="1" ht="21" customHeight="1" thickBot="1" x14ac:dyDescent="0.25">
      <c r="A83" s="31"/>
      <c r="B83" s="152" t="s">
        <v>513</v>
      </c>
      <c r="C83" s="152" t="s">
        <v>251</v>
      </c>
      <c r="D83" s="176" t="s">
        <v>252</v>
      </c>
      <c r="E83" s="180" t="s">
        <v>80</v>
      </c>
      <c r="F83" s="182" t="s">
        <v>253</v>
      </c>
      <c r="G83" s="34"/>
      <c r="H83" s="189" t="s">
        <v>705</v>
      </c>
      <c r="I83" s="198" t="s">
        <v>255</v>
      </c>
      <c r="J83" s="85">
        <v>41239</v>
      </c>
      <c r="K83" s="129"/>
      <c r="L83" s="216"/>
      <c r="M83" s="214"/>
      <c r="N83" s="101"/>
    </row>
    <row r="84" spans="1:14" s="43" customFormat="1" ht="21" customHeight="1" thickBot="1" x14ac:dyDescent="0.25">
      <c r="A84" s="31"/>
      <c r="B84" s="152" t="s">
        <v>256</v>
      </c>
      <c r="C84" s="152" t="s">
        <v>251</v>
      </c>
      <c r="D84" s="176" t="s">
        <v>252</v>
      </c>
      <c r="E84" s="180" t="s">
        <v>473</v>
      </c>
      <c r="F84" s="182" t="s">
        <v>21</v>
      </c>
      <c r="G84" s="34"/>
      <c r="H84" s="189" t="s">
        <v>257</v>
      </c>
      <c r="I84" s="198" t="s">
        <v>258</v>
      </c>
      <c r="J84" s="85">
        <v>40756</v>
      </c>
      <c r="K84" s="129"/>
      <c r="L84" s="209" t="s">
        <v>638</v>
      </c>
      <c r="M84" s="213"/>
      <c r="N84" s="101"/>
    </row>
    <row r="85" spans="1:14" s="29" customFormat="1" ht="21" customHeight="1" thickBot="1" x14ac:dyDescent="0.25">
      <c r="A85" s="28"/>
      <c r="B85" s="152" t="s">
        <v>259</v>
      </c>
      <c r="C85" s="152" t="s">
        <v>251</v>
      </c>
      <c r="D85" s="178" t="s">
        <v>260</v>
      </c>
      <c r="E85" s="180" t="s">
        <v>473</v>
      </c>
      <c r="F85" s="182" t="s">
        <v>199</v>
      </c>
      <c r="G85" s="34"/>
      <c r="H85" s="189" t="s">
        <v>261</v>
      </c>
      <c r="I85" s="204" t="s">
        <v>262</v>
      </c>
      <c r="J85" s="85">
        <v>41031</v>
      </c>
      <c r="K85" s="129"/>
      <c r="L85" s="209" t="s">
        <v>640</v>
      </c>
      <c r="M85" s="213"/>
      <c r="N85" s="111"/>
    </row>
    <row r="86" spans="1:14" s="29" customFormat="1" ht="21" customHeight="1" thickBot="1" x14ac:dyDescent="0.25">
      <c r="A86" s="28"/>
      <c r="B86" s="152" t="s">
        <v>263</v>
      </c>
      <c r="C86" s="152" t="s">
        <v>251</v>
      </c>
      <c r="D86" s="178" t="s">
        <v>260</v>
      </c>
      <c r="E86" s="180" t="s">
        <v>473</v>
      </c>
      <c r="F86" s="182" t="s">
        <v>264</v>
      </c>
      <c r="G86" s="34"/>
      <c r="H86" s="189" t="s">
        <v>265</v>
      </c>
      <c r="I86" s="198" t="s">
        <v>130</v>
      </c>
      <c r="J86" s="85">
        <v>34002</v>
      </c>
      <c r="K86" s="109">
        <v>1957975</v>
      </c>
      <c r="L86" s="209" t="s">
        <v>641</v>
      </c>
      <c r="M86" s="213"/>
      <c r="N86" s="111"/>
    </row>
    <row r="87" spans="1:14" s="43" customFormat="1" ht="34.5" thickBot="1" x14ac:dyDescent="0.25">
      <c r="A87" s="31"/>
      <c r="B87" s="152" t="s">
        <v>266</v>
      </c>
      <c r="C87" s="152" t="s">
        <v>251</v>
      </c>
      <c r="D87" s="178" t="s">
        <v>260</v>
      </c>
      <c r="E87" s="180" t="s">
        <v>473</v>
      </c>
      <c r="F87" s="182" t="s">
        <v>92</v>
      </c>
      <c r="G87" s="34"/>
      <c r="H87" s="189" t="s">
        <v>267</v>
      </c>
      <c r="I87" s="198" t="s">
        <v>268</v>
      </c>
      <c r="J87" s="85">
        <v>41061</v>
      </c>
      <c r="K87" s="109">
        <v>1957975</v>
      </c>
      <c r="L87" s="209" t="s">
        <v>642</v>
      </c>
      <c r="M87" s="213"/>
      <c r="N87" s="101"/>
    </row>
    <row r="88" spans="1:14" s="43" customFormat="1" ht="23.25" thickBot="1" x14ac:dyDescent="0.25">
      <c r="A88" s="31"/>
      <c r="B88" s="152" t="s">
        <v>269</v>
      </c>
      <c r="C88" s="152" t="s">
        <v>251</v>
      </c>
      <c r="D88" s="178" t="s">
        <v>260</v>
      </c>
      <c r="E88" s="180" t="s">
        <v>60</v>
      </c>
      <c r="F88" s="182" t="s">
        <v>133</v>
      </c>
      <c r="G88" s="34"/>
      <c r="H88" s="189" t="s">
        <v>270</v>
      </c>
      <c r="I88" s="198" t="s">
        <v>271</v>
      </c>
      <c r="J88" s="85">
        <v>40758</v>
      </c>
      <c r="K88" s="109">
        <v>1957975</v>
      </c>
      <c r="L88" s="209" t="s">
        <v>643</v>
      </c>
      <c r="M88" s="213"/>
      <c r="N88" s="101"/>
    </row>
    <row r="89" spans="1:14" s="43" customFormat="1" ht="18.75" customHeight="1" thickBot="1" x14ac:dyDescent="0.25">
      <c r="A89" s="31"/>
      <c r="B89" s="153" t="s">
        <v>514</v>
      </c>
      <c r="C89" s="152" t="s">
        <v>251</v>
      </c>
      <c r="D89" s="178" t="s">
        <v>260</v>
      </c>
      <c r="E89" s="180" t="s">
        <v>80</v>
      </c>
      <c r="F89" s="182" t="s">
        <v>231</v>
      </c>
      <c r="H89" s="189" t="s">
        <v>644</v>
      </c>
      <c r="I89" s="198" t="s">
        <v>274</v>
      </c>
      <c r="J89" s="85">
        <v>42020</v>
      </c>
      <c r="K89" s="109">
        <v>1957975</v>
      </c>
      <c r="L89" s="210" t="s">
        <v>645</v>
      </c>
      <c r="M89" s="210"/>
      <c r="N89" s="101"/>
    </row>
    <row r="90" spans="1:14" s="43" customFormat="1" ht="18.75" customHeight="1" thickBot="1" x14ac:dyDescent="0.25">
      <c r="A90" s="31"/>
      <c r="B90" s="153" t="s">
        <v>515</v>
      </c>
      <c r="C90" s="152" t="s">
        <v>516</v>
      </c>
      <c r="D90" s="178" t="s">
        <v>260</v>
      </c>
      <c r="E90" s="180" t="s">
        <v>487</v>
      </c>
      <c r="F90" s="182" t="s">
        <v>682</v>
      </c>
      <c r="G90" s="31"/>
      <c r="H90" s="189" t="s">
        <v>561</v>
      </c>
      <c r="I90" s="198" t="s">
        <v>562</v>
      </c>
      <c r="J90" s="85"/>
      <c r="K90" s="109"/>
      <c r="L90" s="209" t="s">
        <v>646</v>
      </c>
      <c r="M90" s="213"/>
      <c r="N90" s="101"/>
    </row>
    <row r="91" spans="1:14" s="43" customFormat="1" ht="18.75" customHeight="1" thickBot="1" x14ac:dyDescent="0.25">
      <c r="A91" s="31"/>
      <c r="B91" s="152" t="s">
        <v>275</v>
      </c>
      <c r="C91" s="152" t="s">
        <v>251</v>
      </c>
      <c r="D91" s="178" t="s">
        <v>260</v>
      </c>
      <c r="E91" s="180" t="s">
        <v>473</v>
      </c>
      <c r="F91" s="182" t="s">
        <v>199</v>
      </c>
      <c r="G91" s="34"/>
      <c r="H91" s="189" t="s">
        <v>276</v>
      </c>
      <c r="I91" s="198" t="s">
        <v>277</v>
      </c>
      <c r="J91" s="85">
        <v>33855</v>
      </c>
      <c r="K91" s="109">
        <v>1957975</v>
      </c>
      <c r="L91" s="209" t="s">
        <v>647</v>
      </c>
      <c r="M91" s="213"/>
      <c r="N91" s="101"/>
    </row>
    <row r="92" spans="1:14" s="43" customFormat="1" ht="34.5" thickBot="1" x14ac:dyDescent="0.25">
      <c r="A92" s="31"/>
      <c r="B92" s="152" t="s">
        <v>278</v>
      </c>
      <c r="C92" s="152" t="s">
        <v>279</v>
      </c>
      <c r="D92" s="176" t="s">
        <v>280</v>
      </c>
      <c r="E92" s="180" t="s">
        <v>473</v>
      </c>
      <c r="F92" s="182" t="s">
        <v>77</v>
      </c>
      <c r="G92" s="34"/>
      <c r="H92" s="189" t="s">
        <v>281</v>
      </c>
      <c r="I92" s="198" t="s">
        <v>282</v>
      </c>
      <c r="J92" s="85">
        <v>40746</v>
      </c>
      <c r="K92" s="129"/>
      <c r="L92" s="209" t="s">
        <v>648</v>
      </c>
      <c r="M92" s="213"/>
      <c r="N92" s="101"/>
    </row>
    <row r="93" spans="1:14" s="43" customFormat="1" ht="31.5" customHeight="1" thickBot="1" x14ac:dyDescent="0.25">
      <c r="A93" s="31"/>
      <c r="B93" s="205" t="s">
        <v>283</v>
      </c>
      <c r="C93" s="152" t="s">
        <v>279</v>
      </c>
      <c r="D93" s="176" t="s">
        <v>280</v>
      </c>
      <c r="E93" s="180" t="s">
        <v>473</v>
      </c>
      <c r="F93" s="181" t="s">
        <v>128</v>
      </c>
      <c r="H93" s="189" t="s">
        <v>284</v>
      </c>
      <c r="I93" s="198" t="s">
        <v>285</v>
      </c>
      <c r="J93" s="85">
        <v>34700</v>
      </c>
      <c r="K93" s="129"/>
      <c r="L93" s="209" t="s">
        <v>649</v>
      </c>
      <c r="M93" s="213"/>
      <c r="N93" s="101"/>
    </row>
    <row r="94" spans="1:14" s="43" customFormat="1" ht="23.25" thickBot="1" x14ac:dyDescent="0.25">
      <c r="A94" s="31"/>
      <c r="B94" s="153" t="s">
        <v>517</v>
      </c>
      <c r="C94" s="152" t="s">
        <v>279</v>
      </c>
      <c r="D94" s="176" t="s">
        <v>280</v>
      </c>
      <c r="E94" s="180" t="s">
        <v>80</v>
      </c>
      <c r="F94" s="182" t="s">
        <v>231</v>
      </c>
      <c r="G94" s="34"/>
      <c r="H94" s="189" t="s">
        <v>518</v>
      </c>
      <c r="I94" s="198" t="s">
        <v>400</v>
      </c>
      <c r="J94" s="85">
        <v>42230</v>
      </c>
      <c r="K94" s="129"/>
      <c r="L94" s="209" t="s">
        <v>650</v>
      </c>
      <c r="M94" s="213"/>
      <c r="N94" s="101"/>
    </row>
    <row r="95" spans="1:14" s="43" customFormat="1" ht="23.25" thickBot="1" x14ac:dyDescent="0.25">
      <c r="A95" s="31"/>
      <c r="B95" s="152" t="s">
        <v>287</v>
      </c>
      <c r="C95" s="152" t="s">
        <v>288</v>
      </c>
      <c r="D95" s="176" t="s">
        <v>280</v>
      </c>
      <c r="E95" s="180" t="s">
        <v>473</v>
      </c>
      <c r="F95" s="182" t="s">
        <v>519</v>
      </c>
      <c r="G95" s="34"/>
      <c r="H95" s="189" t="s">
        <v>289</v>
      </c>
      <c r="I95" s="198" t="s">
        <v>290</v>
      </c>
      <c r="J95" s="85">
        <v>34026</v>
      </c>
      <c r="K95" s="129"/>
      <c r="L95" s="209" t="s">
        <v>651</v>
      </c>
      <c r="M95" s="213"/>
      <c r="N95" s="101"/>
    </row>
    <row r="96" spans="1:14" s="43" customFormat="1" ht="17.25" customHeight="1" thickBot="1" x14ac:dyDescent="0.25">
      <c r="A96" s="31"/>
      <c r="B96" s="152" t="s">
        <v>291</v>
      </c>
      <c r="C96" s="152" t="s">
        <v>288</v>
      </c>
      <c r="D96" s="176" t="s">
        <v>280</v>
      </c>
      <c r="E96" s="180" t="s">
        <v>473</v>
      </c>
      <c r="F96" s="182" t="s">
        <v>27</v>
      </c>
      <c r="G96" s="34"/>
      <c r="H96" s="189" t="s">
        <v>292</v>
      </c>
      <c r="I96" s="198" t="s">
        <v>293</v>
      </c>
      <c r="J96" s="85">
        <v>41176</v>
      </c>
      <c r="K96" s="129"/>
      <c r="L96" s="209" t="s">
        <v>652</v>
      </c>
      <c r="M96" s="213"/>
      <c r="N96" s="101"/>
    </row>
    <row r="97" spans="1:14" s="43" customFormat="1" ht="17.25" customHeight="1" thickBot="1" x14ac:dyDescent="0.25">
      <c r="A97" s="31"/>
      <c r="B97" s="153" t="s">
        <v>294</v>
      </c>
      <c r="C97" s="152" t="s">
        <v>288</v>
      </c>
      <c r="D97" s="176" t="s">
        <v>280</v>
      </c>
      <c r="E97" s="180" t="s">
        <v>80</v>
      </c>
      <c r="F97" s="182" t="s">
        <v>185</v>
      </c>
      <c r="G97" s="34"/>
      <c r="H97" s="189" t="s">
        <v>295</v>
      </c>
      <c r="I97" s="198" t="s">
        <v>296</v>
      </c>
      <c r="J97" s="85">
        <v>41947</v>
      </c>
      <c r="K97" s="129"/>
      <c r="L97" s="209" t="s">
        <v>653</v>
      </c>
      <c r="M97" s="213"/>
      <c r="N97" s="101"/>
    </row>
    <row r="98" spans="1:14" s="43" customFormat="1" ht="17.25" customHeight="1" thickBot="1" x14ac:dyDescent="0.25">
      <c r="A98" s="31"/>
      <c r="B98" s="164" t="s">
        <v>297</v>
      </c>
      <c r="C98" s="152" t="s">
        <v>288</v>
      </c>
      <c r="D98" s="176" t="s">
        <v>280</v>
      </c>
      <c r="E98" s="180" t="s">
        <v>473</v>
      </c>
      <c r="F98" s="182" t="s">
        <v>27</v>
      </c>
      <c r="G98" s="34"/>
      <c r="H98" s="189" t="s">
        <v>298</v>
      </c>
      <c r="I98" s="198" t="s">
        <v>563</v>
      </c>
      <c r="J98" s="85">
        <v>40756</v>
      </c>
      <c r="K98" s="129"/>
      <c r="L98" s="209" t="s">
        <v>654</v>
      </c>
      <c r="M98" s="213"/>
      <c r="N98" s="101"/>
    </row>
    <row r="99" spans="1:14" s="43" customFormat="1" ht="17.25" customHeight="1" thickBot="1" x14ac:dyDescent="0.25">
      <c r="A99" s="31"/>
      <c r="B99" s="152" t="s">
        <v>300</v>
      </c>
      <c r="C99" s="152" t="s">
        <v>288</v>
      </c>
      <c r="D99" s="176" t="s">
        <v>280</v>
      </c>
      <c r="E99" s="180" t="s">
        <v>473</v>
      </c>
      <c r="F99" s="182" t="s">
        <v>141</v>
      </c>
      <c r="G99" s="57"/>
      <c r="H99" s="189" t="s">
        <v>301</v>
      </c>
      <c r="I99" s="198" t="s">
        <v>302</v>
      </c>
      <c r="J99" s="85">
        <v>35297</v>
      </c>
      <c r="K99" s="129"/>
      <c r="L99" s="209" t="s">
        <v>655</v>
      </c>
      <c r="M99" s="213"/>
      <c r="N99" s="101"/>
    </row>
    <row r="100" spans="1:14" s="43" customFormat="1" ht="34.5" thickBot="1" x14ac:dyDescent="0.25">
      <c r="A100" s="31"/>
      <c r="B100" s="152" t="s">
        <v>303</v>
      </c>
      <c r="C100" s="152" t="s">
        <v>288</v>
      </c>
      <c r="D100" s="176" t="s">
        <v>280</v>
      </c>
      <c r="E100" s="180" t="s">
        <v>473</v>
      </c>
      <c r="F100" s="182" t="s">
        <v>92</v>
      </c>
      <c r="G100" s="34"/>
      <c r="H100" s="189" t="s">
        <v>304</v>
      </c>
      <c r="I100" s="198" t="s">
        <v>305</v>
      </c>
      <c r="J100" s="85">
        <v>34024</v>
      </c>
      <c r="K100" s="129"/>
      <c r="L100" s="209" t="s">
        <v>656</v>
      </c>
      <c r="M100" s="213"/>
      <c r="N100" s="101"/>
    </row>
    <row r="101" spans="1:14" s="43" customFormat="1" ht="13.5" thickBot="1" x14ac:dyDescent="0.25">
      <c r="A101" s="31"/>
      <c r="B101" s="164" t="s">
        <v>718</v>
      </c>
      <c r="C101" s="152" t="s">
        <v>307</v>
      </c>
      <c r="D101" s="176" t="s">
        <v>308</v>
      </c>
      <c r="E101" s="180" t="s">
        <v>473</v>
      </c>
      <c r="F101" s="182" t="s">
        <v>27</v>
      </c>
      <c r="G101" s="34"/>
      <c r="H101" s="189" t="s">
        <v>309</v>
      </c>
      <c r="I101" s="198" t="s">
        <v>310</v>
      </c>
      <c r="J101" s="85">
        <v>40711</v>
      </c>
      <c r="K101" s="129"/>
      <c r="L101" s="209" t="s">
        <v>657</v>
      </c>
      <c r="M101" s="213"/>
      <c r="N101" s="101"/>
    </row>
    <row r="102" spans="1:14" s="43" customFormat="1" ht="24" customHeight="1" thickBot="1" x14ac:dyDescent="0.25">
      <c r="A102" s="31"/>
      <c r="B102" s="153" t="s">
        <v>311</v>
      </c>
      <c r="C102" s="152" t="s">
        <v>307</v>
      </c>
      <c r="D102" s="176" t="s">
        <v>308</v>
      </c>
      <c r="E102" s="180" t="s">
        <v>473</v>
      </c>
      <c r="F102" s="182" t="s">
        <v>106</v>
      </c>
      <c r="G102" s="34"/>
      <c r="H102" s="189" t="s">
        <v>312</v>
      </c>
      <c r="I102" s="198" t="s">
        <v>313</v>
      </c>
      <c r="J102" s="85">
        <v>33995</v>
      </c>
      <c r="K102" s="129"/>
      <c r="L102" s="217"/>
      <c r="M102"/>
      <c r="N102" s="101"/>
    </row>
    <row r="103" spans="1:14" s="43" customFormat="1" ht="19.5" customHeight="1" thickBot="1" x14ac:dyDescent="0.25">
      <c r="A103" s="31"/>
      <c r="B103" s="163" t="s">
        <v>314</v>
      </c>
      <c r="C103" s="152" t="s">
        <v>307</v>
      </c>
      <c r="D103" s="176" t="s">
        <v>308</v>
      </c>
      <c r="E103" s="180" t="s">
        <v>80</v>
      </c>
      <c r="F103" s="182" t="s">
        <v>199</v>
      </c>
      <c r="G103" s="34"/>
      <c r="H103" s="189" t="s">
        <v>315</v>
      </c>
      <c r="I103" s="198" t="s">
        <v>316</v>
      </c>
      <c r="J103" s="85">
        <v>42251</v>
      </c>
      <c r="K103" s="129"/>
      <c r="L103" s="216"/>
      <c r="M103" s="214"/>
      <c r="N103" s="101"/>
    </row>
    <row r="104" spans="1:14" s="43" customFormat="1" ht="19.5" customHeight="1" thickBot="1" x14ac:dyDescent="0.25">
      <c r="A104" s="31"/>
      <c r="B104" s="152" t="s">
        <v>317</v>
      </c>
      <c r="C104" s="152" t="s">
        <v>307</v>
      </c>
      <c r="D104" s="176" t="s">
        <v>308</v>
      </c>
      <c r="E104" s="180" t="s">
        <v>473</v>
      </c>
      <c r="F104" s="182" t="s">
        <v>253</v>
      </c>
      <c r="G104" s="34"/>
      <c r="H104" s="189" t="s">
        <v>318</v>
      </c>
      <c r="I104" s="198" t="s">
        <v>319</v>
      </c>
      <c r="J104" s="85">
        <v>40756</v>
      </c>
      <c r="K104" s="129"/>
      <c r="L104" s="209" t="s">
        <v>658</v>
      </c>
      <c r="M104" s="213"/>
      <c r="N104" s="101"/>
    </row>
    <row r="105" spans="1:14" s="43" customFormat="1" ht="30" customHeight="1" thickBot="1" x14ac:dyDescent="0.25">
      <c r="A105" s="31"/>
      <c r="B105" s="152" t="s">
        <v>320</v>
      </c>
      <c r="C105" s="152" t="s">
        <v>321</v>
      </c>
      <c r="D105" s="176" t="s">
        <v>322</v>
      </c>
      <c r="E105" s="180" t="s">
        <v>473</v>
      </c>
      <c r="F105" s="182" t="s">
        <v>92</v>
      </c>
      <c r="H105" s="189" t="s">
        <v>323</v>
      </c>
      <c r="I105" s="198" t="s">
        <v>324</v>
      </c>
      <c r="J105" s="85">
        <v>34750</v>
      </c>
      <c r="K105" s="129"/>
      <c r="L105" s="209" t="s">
        <v>659</v>
      </c>
      <c r="M105" s="213"/>
      <c r="N105" s="101"/>
    </row>
    <row r="106" spans="1:14" s="43" customFormat="1" ht="23.25" thickBot="1" x14ac:dyDescent="0.25">
      <c r="A106" s="31"/>
      <c r="B106" s="152" t="s">
        <v>699</v>
      </c>
      <c r="C106" s="152" t="s">
        <v>321</v>
      </c>
      <c r="D106" s="176" t="s">
        <v>326</v>
      </c>
      <c r="E106" s="180" t="s">
        <v>473</v>
      </c>
      <c r="F106" s="182" t="s">
        <v>327</v>
      </c>
      <c r="G106" s="34"/>
      <c r="H106" s="189" t="s">
        <v>328</v>
      </c>
      <c r="I106" s="198" t="s">
        <v>229</v>
      </c>
      <c r="J106" s="85">
        <v>41031</v>
      </c>
      <c r="K106" s="109">
        <v>1321401</v>
      </c>
      <c r="L106" s="209" t="s">
        <v>659</v>
      </c>
      <c r="M106" s="213"/>
      <c r="N106" s="101"/>
    </row>
    <row r="107" spans="1:14" s="43" customFormat="1" ht="45.75" thickBot="1" x14ac:dyDescent="0.25">
      <c r="A107" s="31"/>
      <c r="B107" s="153" t="s">
        <v>329</v>
      </c>
      <c r="C107" s="152" t="s">
        <v>321</v>
      </c>
      <c r="D107" s="176" t="s">
        <v>326</v>
      </c>
      <c r="E107" s="180" t="s">
        <v>473</v>
      </c>
      <c r="F107" s="182" t="s">
        <v>175</v>
      </c>
      <c r="G107" s="48"/>
      <c r="H107" s="189" t="s">
        <v>330</v>
      </c>
      <c r="I107" s="198" t="s">
        <v>331</v>
      </c>
      <c r="J107" s="85">
        <v>41572</v>
      </c>
      <c r="K107" s="109">
        <v>1321401</v>
      </c>
      <c r="L107" s="209" t="s">
        <v>660</v>
      </c>
      <c r="M107" s="213"/>
      <c r="N107" s="101"/>
    </row>
    <row r="108" spans="1:14" s="43" customFormat="1" ht="34.5" thickBot="1" x14ac:dyDescent="0.25">
      <c r="A108" s="31"/>
      <c r="B108" s="152" t="s">
        <v>332</v>
      </c>
      <c r="C108" s="152" t="s">
        <v>333</v>
      </c>
      <c r="D108" s="176" t="s">
        <v>334</v>
      </c>
      <c r="E108" s="180" t="s">
        <v>473</v>
      </c>
      <c r="F108" s="182" t="s">
        <v>162</v>
      </c>
      <c r="G108" s="34"/>
      <c r="H108" s="189" t="s">
        <v>335</v>
      </c>
      <c r="I108" s="198" t="s">
        <v>85</v>
      </c>
      <c r="J108" s="85">
        <v>33855</v>
      </c>
      <c r="K108" s="131"/>
      <c r="L108" s="209" t="s">
        <v>661</v>
      </c>
      <c r="M108" s="213"/>
      <c r="N108" s="101"/>
    </row>
    <row r="109" spans="1:14" s="43" customFormat="1" ht="17.25" customHeight="1" thickBot="1" x14ac:dyDescent="0.25">
      <c r="A109" s="31"/>
      <c r="B109" s="152" t="s">
        <v>336</v>
      </c>
      <c r="C109" s="164" t="s">
        <v>337</v>
      </c>
      <c r="D109" s="176" t="s">
        <v>338</v>
      </c>
      <c r="E109" s="180" t="s">
        <v>14</v>
      </c>
      <c r="F109" s="182" t="s">
        <v>38</v>
      </c>
      <c r="G109" s="34"/>
      <c r="H109" s="189" t="s">
        <v>339</v>
      </c>
      <c r="I109" s="198" t="s">
        <v>10</v>
      </c>
      <c r="J109" s="85">
        <v>39114</v>
      </c>
      <c r="K109" s="131"/>
      <c r="L109" s="209" t="s">
        <v>662</v>
      </c>
      <c r="M109" s="213"/>
      <c r="N109" s="101"/>
    </row>
    <row r="110" spans="1:14" s="43" customFormat="1" ht="17.25" customHeight="1" thickBot="1" x14ac:dyDescent="0.25">
      <c r="A110" s="31"/>
      <c r="B110" s="152" t="s">
        <v>340</v>
      </c>
      <c r="C110" s="164" t="s">
        <v>337</v>
      </c>
      <c r="D110" s="176" t="s">
        <v>341</v>
      </c>
      <c r="E110" s="180" t="s">
        <v>473</v>
      </c>
      <c r="F110" s="182" t="s">
        <v>121</v>
      </c>
      <c r="G110" s="34"/>
      <c r="H110" s="189" t="s">
        <v>342</v>
      </c>
      <c r="I110" s="198" t="s">
        <v>564</v>
      </c>
      <c r="J110" s="85">
        <v>41183</v>
      </c>
      <c r="K110" s="129"/>
      <c r="L110" s="209" t="s">
        <v>663</v>
      </c>
      <c r="M110" s="213"/>
      <c r="N110" s="101"/>
    </row>
    <row r="111" spans="1:14" s="43" customFormat="1" ht="23.25" thickBot="1" x14ac:dyDescent="0.25">
      <c r="A111" s="31"/>
      <c r="B111" s="153" t="s">
        <v>531</v>
      </c>
      <c r="C111" s="164" t="s">
        <v>337</v>
      </c>
      <c r="D111" s="176" t="s">
        <v>341</v>
      </c>
      <c r="E111" s="180" t="s">
        <v>473</v>
      </c>
      <c r="F111" s="182" t="s">
        <v>345</v>
      </c>
      <c r="G111" s="34"/>
      <c r="H111" s="189" t="s">
        <v>346</v>
      </c>
      <c r="I111" s="198" t="s">
        <v>532</v>
      </c>
      <c r="J111" s="85">
        <v>41282</v>
      </c>
      <c r="K111" s="109">
        <v>1325712</v>
      </c>
      <c r="L111" s="209" t="s">
        <v>664</v>
      </c>
      <c r="M111" s="213"/>
      <c r="N111" s="101"/>
    </row>
    <row r="112" spans="1:14" s="43" customFormat="1" ht="23.25" thickBot="1" x14ac:dyDescent="0.25">
      <c r="A112" s="31"/>
      <c r="B112" s="152" t="s">
        <v>347</v>
      </c>
      <c r="C112" s="164" t="s">
        <v>337</v>
      </c>
      <c r="D112" s="176" t="s">
        <v>341</v>
      </c>
      <c r="E112" s="180" t="s">
        <v>473</v>
      </c>
      <c r="F112" s="182" t="s">
        <v>708</v>
      </c>
      <c r="G112" s="34"/>
      <c r="H112" s="189" t="s">
        <v>684</v>
      </c>
      <c r="I112" s="198" t="s">
        <v>348</v>
      </c>
      <c r="J112" s="85">
        <v>40746</v>
      </c>
      <c r="K112" s="109">
        <v>1325712</v>
      </c>
      <c r="L112" s="209" t="s">
        <v>665</v>
      </c>
      <c r="M112" s="213"/>
      <c r="N112" s="101"/>
    </row>
    <row r="113" spans="1:14" s="43" customFormat="1" ht="18.75" customHeight="1" thickBot="1" x14ac:dyDescent="0.25">
      <c r="A113" s="31"/>
      <c r="B113" s="165" t="s">
        <v>349</v>
      </c>
      <c r="C113" s="152" t="s">
        <v>350</v>
      </c>
      <c r="D113" s="176" t="s">
        <v>351</v>
      </c>
      <c r="E113" s="180" t="s">
        <v>14</v>
      </c>
      <c r="F113" s="182" t="s">
        <v>110</v>
      </c>
      <c r="G113" s="34"/>
      <c r="H113" s="189" t="s">
        <v>352</v>
      </c>
      <c r="I113" s="198" t="s">
        <v>10</v>
      </c>
      <c r="J113" s="85">
        <v>42023</v>
      </c>
      <c r="K113" s="109">
        <v>1325712</v>
      </c>
      <c r="L113" s="209" t="s">
        <v>666</v>
      </c>
      <c r="M113" s="213"/>
      <c r="N113" s="101"/>
    </row>
    <row r="114" spans="1:14" s="43" customFormat="1" ht="18.75" customHeight="1" thickBot="1" x14ac:dyDescent="0.25">
      <c r="A114" s="31"/>
      <c r="B114" s="165" t="s">
        <v>695</v>
      </c>
      <c r="C114" s="152" t="s">
        <v>350</v>
      </c>
      <c r="D114" s="176" t="s">
        <v>354</v>
      </c>
      <c r="E114" s="180" t="s">
        <v>696</v>
      </c>
      <c r="F114" s="182" t="s">
        <v>185</v>
      </c>
      <c r="H114" s="189" t="s">
        <v>706</v>
      </c>
      <c r="I114" s="198" t="s">
        <v>343</v>
      </c>
      <c r="J114" s="85">
        <v>41471</v>
      </c>
      <c r="K114" s="131"/>
      <c r="L114" s="209" t="s">
        <v>667</v>
      </c>
      <c r="M114" s="213"/>
      <c r="N114" s="101"/>
    </row>
    <row r="115" spans="1:14" s="43" customFormat="1" ht="18.75" customHeight="1" thickBot="1" x14ac:dyDescent="0.25">
      <c r="A115" s="31"/>
      <c r="B115" s="166" t="s">
        <v>355</v>
      </c>
      <c r="C115" s="152" t="s">
        <v>337</v>
      </c>
      <c r="D115" s="176" t="s">
        <v>356</v>
      </c>
      <c r="E115" s="180" t="s">
        <v>80</v>
      </c>
      <c r="F115" s="181" t="s">
        <v>15</v>
      </c>
      <c r="G115" s="31"/>
      <c r="H115" s="196" t="s">
        <v>357</v>
      </c>
      <c r="I115" s="198" t="s">
        <v>358</v>
      </c>
      <c r="J115" s="85"/>
      <c r="K115" s="131"/>
      <c r="L115" s="209" t="s">
        <v>668</v>
      </c>
      <c r="M115" s="213"/>
      <c r="N115" s="101"/>
    </row>
    <row r="116" spans="1:14" s="43" customFormat="1" ht="34.5" thickBot="1" x14ac:dyDescent="0.25">
      <c r="A116" s="31"/>
      <c r="B116" s="152" t="s">
        <v>359</v>
      </c>
      <c r="C116" s="152" t="s">
        <v>360</v>
      </c>
      <c r="D116" s="176" t="s">
        <v>361</v>
      </c>
      <c r="E116" s="180" t="s">
        <v>473</v>
      </c>
      <c r="F116" s="182" t="s">
        <v>77</v>
      </c>
      <c r="G116" s="34"/>
      <c r="H116" s="189" t="s">
        <v>362</v>
      </c>
      <c r="I116" s="198" t="s">
        <v>197</v>
      </c>
      <c r="J116" s="85">
        <v>34023</v>
      </c>
      <c r="K116" s="131"/>
      <c r="L116" s="216"/>
      <c r="M116" s="214"/>
      <c r="N116" s="101"/>
    </row>
    <row r="117" spans="1:14" s="43" customFormat="1" ht="23.25" thickBot="1" x14ac:dyDescent="0.25">
      <c r="A117" s="31"/>
      <c r="B117" s="152" t="s">
        <v>363</v>
      </c>
      <c r="C117" s="152" t="s">
        <v>360</v>
      </c>
      <c r="D117" s="176" t="s">
        <v>361</v>
      </c>
      <c r="E117" s="180" t="s">
        <v>473</v>
      </c>
      <c r="F117" s="182" t="s">
        <v>190</v>
      </c>
      <c r="G117" s="34"/>
      <c r="H117" s="189" t="s">
        <v>364</v>
      </c>
      <c r="I117" s="198" t="s">
        <v>565</v>
      </c>
      <c r="J117" s="85">
        <v>35886</v>
      </c>
      <c r="K117" s="131"/>
      <c r="L117" s="209" t="s">
        <v>668</v>
      </c>
      <c r="M117" s="213"/>
      <c r="N117" s="101"/>
    </row>
    <row r="118" spans="1:14" s="43" customFormat="1" ht="23.25" thickBot="1" x14ac:dyDescent="0.25">
      <c r="A118" s="31"/>
      <c r="B118" s="152" t="s">
        <v>365</v>
      </c>
      <c r="C118" s="152" t="s">
        <v>360</v>
      </c>
      <c r="D118" s="176" t="s">
        <v>366</v>
      </c>
      <c r="E118" s="180" t="s">
        <v>473</v>
      </c>
      <c r="F118" s="183" t="s">
        <v>712</v>
      </c>
      <c r="G118" s="34"/>
      <c r="H118" s="189" t="s">
        <v>367</v>
      </c>
      <c r="I118" s="198" t="s">
        <v>368</v>
      </c>
      <c r="J118" s="85">
        <v>34807</v>
      </c>
      <c r="K118" s="129"/>
      <c r="L118" s="209" t="s">
        <v>669</v>
      </c>
      <c r="M118" s="213"/>
      <c r="N118" s="101"/>
    </row>
    <row r="119" spans="1:14" s="43" customFormat="1" ht="34.5" thickBot="1" x14ac:dyDescent="0.25">
      <c r="A119" s="31"/>
      <c r="B119" s="152" t="s">
        <v>369</v>
      </c>
      <c r="C119" s="152" t="s">
        <v>360</v>
      </c>
      <c r="D119" s="176" t="s">
        <v>366</v>
      </c>
      <c r="E119" s="180" t="s">
        <v>473</v>
      </c>
      <c r="F119" s="182" t="s">
        <v>689</v>
      </c>
      <c r="G119" s="52"/>
      <c r="H119" s="189" t="s">
        <v>566</v>
      </c>
      <c r="I119" s="198" t="s">
        <v>567</v>
      </c>
      <c r="J119" s="85">
        <v>34002</v>
      </c>
      <c r="K119" s="129"/>
      <c r="L119" s="209" t="s">
        <v>670</v>
      </c>
      <c r="M119" s="213"/>
      <c r="N119" s="101"/>
    </row>
    <row r="120" spans="1:14" s="43" customFormat="1" ht="30.75" customHeight="1" thickBot="1" x14ac:dyDescent="0.25">
      <c r="A120" s="31"/>
      <c r="B120" s="152" t="s">
        <v>371</v>
      </c>
      <c r="C120" s="152" t="s">
        <v>360</v>
      </c>
      <c r="D120" s="176" t="s">
        <v>366</v>
      </c>
      <c r="E120" s="180" t="s">
        <v>473</v>
      </c>
      <c r="F120" s="181" t="s">
        <v>372</v>
      </c>
      <c r="H120" s="189" t="s">
        <v>373</v>
      </c>
      <c r="I120" s="198" t="s">
        <v>568</v>
      </c>
      <c r="J120" s="85">
        <v>40743</v>
      </c>
      <c r="K120" s="129"/>
      <c r="L120" s="209" t="s">
        <v>671</v>
      </c>
      <c r="M120" s="213"/>
      <c r="N120" s="101"/>
    </row>
    <row r="121" spans="1:14" s="43" customFormat="1" ht="34.5" thickBot="1" x14ac:dyDescent="0.25">
      <c r="A121" s="31"/>
      <c r="B121" s="153" t="s">
        <v>374</v>
      </c>
      <c r="C121" s="152" t="s">
        <v>360</v>
      </c>
      <c r="D121" s="176" t="s">
        <v>366</v>
      </c>
      <c r="E121" s="180" t="s">
        <v>80</v>
      </c>
      <c r="F121" s="182" t="s">
        <v>690</v>
      </c>
      <c r="G121" s="34"/>
      <c r="H121" s="189" t="s">
        <v>375</v>
      </c>
      <c r="I121" s="198" t="s">
        <v>376</v>
      </c>
      <c r="J121" s="85">
        <v>41282</v>
      </c>
      <c r="K121" s="129"/>
      <c r="L121" s="209" t="s">
        <v>672</v>
      </c>
      <c r="M121" s="213"/>
      <c r="N121" s="101"/>
    </row>
    <row r="122" spans="1:14" s="43" customFormat="1" ht="13.5" thickBot="1" x14ac:dyDescent="0.25">
      <c r="A122" s="31"/>
      <c r="B122" s="153" t="s">
        <v>377</v>
      </c>
      <c r="C122" s="152" t="s">
        <v>360</v>
      </c>
      <c r="D122" s="176" t="s">
        <v>366</v>
      </c>
      <c r="E122" s="180" t="s">
        <v>80</v>
      </c>
      <c r="F122" s="182" t="s">
        <v>21</v>
      </c>
      <c r="H122" s="189" t="s">
        <v>719</v>
      </c>
      <c r="I122" s="198" t="s">
        <v>569</v>
      </c>
      <c r="J122" s="85">
        <v>42137</v>
      </c>
      <c r="K122" s="129"/>
      <c r="L122" s="209" t="s">
        <v>673</v>
      </c>
      <c r="M122" s="213"/>
      <c r="N122" s="101"/>
    </row>
    <row r="123" spans="1:14" s="43" customFormat="1" ht="34.5" thickBot="1" x14ac:dyDescent="0.25">
      <c r="A123" s="31"/>
      <c r="B123" s="152" t="s">
        <v>378</v>
      </c>
      <c r="C123" s="152" t="s">
        <v>360</v>
      </c>
      <c r="D123" s="176" t="s">
        <v>366</v>
      </c>
      <c r="E123" s="180" t="s">
        <v>80</v>
      </c>
      <c r="F123" s="182" t="s">
        <v>128</v>
      </c>
      <c r="G123" s="34"/>
      <c r="H123" s="189" t="s">
        <v>379</v>
      </c>
      <c r="I123" s="198" t="s">
        <v>380</v>
      </c>
      <c r="J123" s="85">
        <v>42219</v>
      </c>
      <c r="K123" s="129"/>
      <c r="L123" s="216"/>
      <c r="M123" s="214"/>
      <c r="N123" s="101"/>
    </row>
    <row r="124" spans="1:14" s="43" customFormat="1" ht="21.75" customHeight="1" thickBot="1" x14ac:dyDescent="0.25">
      <c r="A124" s="31"/>
      <c r="B124" s="152" t="s">
        <v>381</v>
      </c>
      <c r="C124" s="152" t="s">
        <v>360</v>
      </c>
      <c r="D124" s="179" t="s">
        <v>366</v>
      </c>
      <c r="E124" s="180" t="s">
        <v>80</v>
      </c>
      <c r="F124" s="181" t="s">
        <v>190</v>
      </c>
      <c r="G124" s="94"/>
      <c r="H124" s="189" t="s">
        <v>382</v>
      </c>
      <c r="I124" s="198" t="s">
        <v>383</v>
      </c>
      <c r="J124" s="85">
        <v>41283</v>
      </c>
      <c r="K124" s="129"/>
      <c r="L124" s="112" t="s">
        <v>693</v>
      </c>
      <c r="M124" s="214"/>
      <c r="N124" s="101"/>
    </row>
    <row r="125" spans="1:14" s="43" customFormat="1" ht="21.75" customHeight="1" thickBot="1" x14ac:dyDescent="0.25">
      <c r="A125" s="31"/>
      <c r="B125" s="152" t="s">
        <v>520</v>
      </c>
      <c r="C125" s="152" t="s">
        <v>333</v>
      </c>
      <c r="D125" s="179" t="s">
        <v>366</v>
      </c>
      <c r="E125" s="180" t="s">
        <v>487</v>
      </c>
      <c r="F125" s="181" t="s">
        <v>521</v>
      </c>
      <c r="G125" s="200"/>
      <c r="H125" s="189" t="s">
        <v>685</v>
      </c>
      <c r="I125" s="198" t="s">
        <v>570</v>
      </c>
      <c r="J125" s="85"/>
      <c r="K125" s="129"/>
      <c r="L125" s="209" t="s">
        <v>674</v>
      </c>
      <c r="M125" s="213"/>
      <c r="N125" s="101"/>
    </row>
    <row r="126" spans="1:14" s="43" customFormat="1" ht="18.75" customHeight="1" thickBot="1" x14ac:dyDescent="0.25">
      <c r="A126" s="31"/>
      <c r="B126" s="153" t="s">
        <v>384</v>
      </c>
      <c r="C126" s="152" t="s">
        <v>360</v>
      </c>
      <c r="D126" s="179" t="s">
        <v>366</v>
      </c>
      <c r="E126" s="180" t="s">
        <v>80</v>
      </c>
      <c r="F126" s="182" t="s">
        <v>253</v>
      </c>
      <c r="G126" s="95"/>
      <c r="H126" s="189" t="s">
        <v>385</v>
      </c>
      <c r="I126" s="198" t="s">
        <v>255</v>
      </c>
      <c r="J126" s="85">
        <v>41610</v>
      </c>
      <c r="K126" s="129"/>
      <c r="L126" s="209" t="s">
        <v>697</v>
      </c>
      <c r="M126" s="214"/>
      <c r="N126" s="101"/>
    </row>
    <row r="127" spans="1:14" s="43" customFormat="1" ht="18.75" customHeight="1" thickBot="1" x14ac:dyDescent="0.25">
      <c r="A127" s="31"/>
      <c r="B127" s="153" t="s">
        <v>386</v>
      </c>
      <c r="C127" s="152" t="s">
        <v>360</v>
      </c>
      <c r="D127" s="176" t="s">
        <v>366</v>
      </c>
      <c r="E127" s="180" t="s">
        <v>80</v>
      </c>
      <c r="F127" s="184" t="s">
        <v>199</v>
      </c>
      <c r="G127" s="34"/>
      <c r="H127" s="189" t="s">
        <v>387</v>
      </c>
      <c r="I127" s="198" t="s">
        <v>388</v>
      </c>
      <c r="J127" s="97">
        <v>41579</v>
      </c>
      <c r="K127" s="129"/>
      <c r="L127" s="209" t="s">
        <v>675</v>
      </c>
      <c r="M127" s="213"/>
      <c r="N127" s="101"/>
    </row>
    <row r="128" spans="1:14" s="43" customFormat="1" ht="13.5" thickBot="1" x14ac:dyDescent="0.25">
      <c r="A128" s="31"/>
      <c r="B128" s="158" t="s">
        <v>389</v>
      </c>
      <c r="C128" s="152" t="s">
        <v>360</v>
      </c>
      <c r="D128" s="176" t="s">
        <v>390</v>
      </c>
      <c r="E128" s="180" t="s">
        <v>80</v>
      </c>
      <c r="F128" s="182" t="s">
        <v>32</v>
      </c>
      <c r="G128" s="34"/>
      <c r="H128" s="189" t="s">
        <v>391</v>
      </c>
      <c r="I128" s="198" t="s">
        <v>392</v>
      </c>
      <c r="J128" s="85">
        <v>41585</v>
      </c>
      <c r="K128" s="131"/>
      <c r="L128" s="209" t="s">
        <v>676</v>
      </c>
      <c r="M128" s="213"/>
      <c r="N128" s="101"/>
    </row>
    <row r="129" spans="1:14" s="43" customFormat="1" ht="18" customHeight="1" thickBot="1" x14ac:dyDescent="0.25">
      <c r="A129" s="31"/>
      <c r="B129" s="153" t="s">
        <v>393</v>
      </c>
      <c r="C129" s="152" t="s">
        <v>394</v>
      </c>
      <c r="D129" s="176" t="s">
        <v>395</v>
      </c>
      <c r="E129" s="180" t="s">
        <v>80</v>
      </c>
      <c r="F129" s="182" t="s">
        <v>185</v>
      </c>
      <c r="G129" s="34"/>
      <c r="H129" s="189" t="s">
        <v>396</v>
      </c>
      <c r="I129" s="198" t="s">
        <v>397</v>
      </c>
      <c r="J129" s="85">
        <v>41494</v>
      </c>
      <c r="K129" s="131"/>
      <c r="L129" s="209" t="s">
        <v>677</v>
      </c>
      <c r="M129" s="213"/>
      <c r="N129" s="101"/>
    </row>
    <row r="130" spans="1:14" s="43" customFormat="1" ht="23.25" thickBot="1" x14ac:dyDescent="0.25">
      <c r="A130" s="31"/>
      <c r="B130" s="152" t="s">
        <v>398</v>
      </c>
      <c r="C130" s="152" t="s">
        <v>394</v>
      </c>
      <c r="D130" s="176" t="s">
        <v>395</v>
      </c>
      <c r="E130" s="180" t="s">
        <v>473</v>
      </c>
      <c r="F130" s="182" t="s">
        <v>190</v>
      </c>
      <c r="G130" s="34"/>
      <c r="H130" s="189" t="s">
        <v>399</v>
      </c>
      <c r="I130" s="198" t="s">
        <v>400</v>
      </c>
      <c r="J130" s="85">
        <v>35324</v>
      </c>
      <c r="K130" s="131"/>
      <c r="L130" s="209" t="s">
        <v>678</v>
      </c>
      <c r="M130" s="213"/>
      <c r="N130" s="101"/>
    </row>
    <row r="131" spans="1:14" s="43" customFormat="1" ht="30.75" customHeight="1" thickBot="1" x14ac:dyDescent="0.25">
      <c r="A131" s="31"/>
      <c r="B131" s="153" t="s">
        <v>401</v>
      </c>
      <c r="C131" s="152" t="s">
        <v>394</v>
      </c>
      <c r="D131" s="176" t="s">
        <v>402</v>
      </c>
      <c r="E131" s="180" t="s">
        <v>80</v>
      </c>
      <c r="F131" s="182" t="s">
        <v>162</v>
      </c>
      <c r="G131" s="34"/>
      <c r="H131" s="189" t="s">
        <v>403</v>
      </c>
      <c r="I131" s="198" t="s">
        <v>404</v>
      </c>
      <c r="J131" s="85">
        <v>41337</v>
      </c>
      <c r="K131" s="131"/>
      <c r="L131" s="209" t="s">
        <v>679</v>
      </c>
      <c r="M131" s="213"/>
      <c r="N131" s="101"/>
    </row>
    <row r="132" spans="1:14" s="43" customFormat="1" ht="18" customHeight="1" thickBot="1" x14ac:dyDescent="0.25">
      <c r="A132" s="31"/>
      <c r="B132" s="153" t="s">
        <v>405</v>
      </c>
      <c r="C132" s="152" t="s">
        <v>394</v>
      </c>
      <c r="D132" s="176" t="s">
        <v>402</v>
      </c>
      <c r="E132" s="180" t="s">
        <v>80</v>
      </c>
      <c r="F132" s="182" t="s">
        <v>185</v>
      </c>
      <c r="G132" s="34"/>
      <c r="H132" s="189" t="s">
        <v>406</v>
      </c>
      <c r="I132" s="198" t="s">
        <v>397</v>
      </c>
      <c r="J132" s="85">
        <v>42341</v>
      </c>
      <c r="K132" s="131"/>
      <c r="L132" s="209" t="s">
        <v>680</v>
      </c>
      <c r="M132" s="213"/>
      <c r="N132" s="101"/>
    </row>
    <row r="133" spans="1:14" s="43" customFormat="1" ht="13.5" thickBot="1" x14ac:dyDescent="0.25">
      <c r="A133" s="31"/>
      <c r="B133" s="167" t="s">
        <v>407</v>
      </c>
      <c r="C133" s="152" t="s">
        <v>394</v>
      </c>
      <c r="D133" s="176" t="s">
        <v>402</v>
      </c>
      <c r="E133" s="180" t="s">
        <v>80</v>
      </c>
      <c r="F133" s="182" t="s">
        <v>185</v>
      </c>
      <c r="G133" s="34"/>
      <c r="H133" s="189" t="s">
        <v>408</v>
      </c>
      <c r="I133" s="198" t="s">
        <v>409</v>
      </c>
      <c r="J133" s="91">
        <v>40392</v>
      </c>
      <c r="K133" s="131"/>
      <c r="L133" s="112" t="s">
        <v>694</v>
      </c>
      <c r="M133" s="214"/>
      <c r="N133" s="101"/>
    </row>
    <row r="134" spans="1:14" s="43" customFormat="1" ht="13.5" thickBot="1" x14ac:dyDescent="0.25">
      <c r="A134" s="31"/>
      <c r="B134" s="171" t="s">
        <v>522</v>
      </c>
      <c r="C134" s="152" t="s">
        <v>394</v>
      </c>
      <c r="D134" s="179" t="s">
        <v>402</v>
      </c>
      <c r="E134" s="180" t="s">
        <v>487</v>
      </c>
      <c r="F134" s="182" t="s">
        <v>523</v>
      </c>
      <c r="G134" s="200"/>
      <c r="H134" s="189" t="s">
        <v>526</v>
      </c>
      <c r="I134" s="198" t="s">
        <v>409</v>
      </c>
      <c r="J134" s="97"/>
      <c r="K134" s="131"/>
      <c r="L134" s="112"/>
      <c r="M134" s="214"/>
      <c r="N134" s="101"/>
    </row>
    <row r="135" spans="1:14" s="43" customFormat="1" ht="13.5" thickBot="1" x14ac:dyDescent="0.25">
      <c r="A135" s="31"/>
      <c r="B135" s="171" t="s">
        <v>410</v>
      </c>
      <c r="C135" s="152" t="s">
        <v>528</v>
      </c>
      <c r="D135" s="179" t="s">
        <v>402</v>
      </c>
      <c r="E135" s="180" t="s">
        <v>505</v>
      </c>
      <c r="F135" s="182" t="s">
        <v>21</v>
      </c>
      <c r="G135" s="200"/>
      <c r="H135" s="189" t="s">
        <v>571</v>
      </c>
      <c r="I135" s="198" t="s">
        <v>572</v>
      </c>
      <c r="J135" s="97"/>
      <c r="K135" s="131"/>
      <c r="L135" s="209" t="s">
        <v>681</v>
      </c>
      <c r="M135" s="213"/>
      <c r="N135" s="101"/>
    </row>
    <row r="136" spans="1:14" s="43" customFormat="1" ht="34.5" thickBot="1" x14ac:dyDescent="0.25">
      <c r="A136" s="31"/>
      <c r="B136" s="171" t="s">
        <v>524</v>
      </c>
      <c r="C136" s="152" t="s">
        <v>394</v>
      </c>
      <c r="D136" s="179" t="s">
        <v>402</v>
      </c>
      <c r="E136" s="180" t="s">
        <v>505</v>
      </c>
      <c r="F136" s="182" t="s">
        <v>525</v>
      </c>
      <c r="G136" s="200"/>
      <c r="H136" s="189" t="s">
        <v>527</v>
      </c>
      <c r="I136" s="198" t="s">
        <v>573</v>
      </c>
      <c r="J136" s="97"/>
      <c r="K136" s="131"/>
      <c r="L136" s="216"/>
      <c r="M136" s="214"/>
      <c r="N136" s="101"/>
    </row>
    <row r="137" spans="1:14" s="43" customFormat="1" ht="16.5" customHeight="1" thickBot="1" x14ac:dyDescent="0.25">
      <c r="A137" s="31"/>
      <c r="B137" s="168" t="s">
        <v>411</v>
      </c>
      <c r="C137" s="171" t="s">
        <v>394</v>
      </c>
      <c r="D137" s="176" t="s">
        <v>402</v>
      </c>
      <c r="E137" s="180" t="s">
        <v>80</v>
      </c>
      <c r="F137" s="182" t="s">
        <v>185</v>
      </c>
      <c r="G137" s="61"/>
      <c r="H137" s="189" t="s">
        <v>412</v>
      </c>
      <c r="I137" s="198" t="s">
        <v>409</v>
      </c>
      <c r="J137" s="87">
        <v>41806</v>
      </c>
      <c r="K137" s="110"/>
      <c r="L137" s="209" t="s">
        <v>681</v>
      </c>
      <c r="M137" s="213"/>
      <c r="N137" s="101"/>
    </row>
    <row r="138" spans="1:14" s="7" customFormat="1" x14ac:dyDescent="0.2">
      <c r="A138" s="3"/>
      <c r="B138" s="169" t="s">
        <v>413</v>
      </c>
      <c r="C138" s="170"/>
      <c r="D138" s="170"/>
      <c r="E138" s="170"/>
      <c r="F138" s="170"/>
      <c r="G138" s="8"/>
      <c r="H138" s="197"/>
      <c r="I138" s="197"/>
      <c r="J138" s="9"/>
      <c r="K138" s="10"/>
      <c r="L138" s="3"/>
      <c r="M138" s="3"/>
    </row>
    <row r="139" spans="1:14" x14ac:dyDescent="0.2">
      <c r="B139" s="170"/>
    </row>
    <row r="140" spans="1:14" x14ac:dyDescent="0.2">
      <c r="B140" s="170"/>
    </row>
    <row r="141" spans="1:14" x14ac:dyDescent="0.2">
      <c r="B141" s="170"/>
    </row>
  </sheetData>
  <autoFilter ref="B4:K138"/>
  <hyperlinks>
    <hyperlink ref="H6" r:id="rId1"/>
    <hyperlink ref="H9" r:id="rId2"/>
    <hyperlink ref="H26" r:id="rId3"/>
    <hyperlink ref="H62" r:id="rId4"/>
    <hyperlink ref="H72" r:id="rId5"/>
    <hyperlink ref="H73" r:id="rId6"/>
    <hyperlink ref="H74" r:id="rId7"/>
    <hyperlink ref="H75" r:id="rId8"/>
    <hyperlink ref="H76" r:id="rId9"/>
    <hyperlink ref="H77" r:id="rId10"/>
    <hyperlink ref="H78" r:id="rId11"/>
    <hyperlink ref="H80" r:id="rId12"/>
    <hyperlink ref="H81" r:id="rId13"/>
    <hyperlink ref="H82" r:id="rId14"/>
    <hyperlink ref="H83" r:id="rId15"/>
    <hyperlink ref="H84" r:id="rId16"/>
    <hyperlink ref="H85" r:id="rId17"/>
    <hyperlink ref="H86" r:id="rId18"/>
    <hyperlink ref="H87" r:id="rId19"/>
    <hyperlink ref="H88" r:id="rId20"/>
    <hyperlink ref="H89" r:id="rId21"/>
    <hyperlink ref="H91" r:id="rId22"/>
    <hyperlink ref="H92" r:id="rId23"/>
    <hyperlink ref="H93" r:id="rId24"/>
    <hyperlink ref="H94" r:id="rId25"/>
    <hyperlink ref="H95" r:id="rId26"/>
    <hyperlink ref="H96" r:id="rId27"/>
    <hyperlink ref="H97" r:id="rId28"/>
    <hyperlink ref="H98" r:id="rId29"/>
    <hyperlink ref="H99" r:id="rId30"/>
    <hyperlink ref="H100" r:id="rId31"/>
    <hyperlink ref="H101" r:id="rId32"/>
    <hyperlink ref="H102" r:id="rId33"/>
    <hyperlink ref="H103" r:id="rId34"/>
    <hyperlink ref="H104" r:id="rId35"/>
    <hyperlink ref="H105" r:id="rId36"/>
    <hyperlink ref="H106" r:id="rId37"/>
    <hyperlink ref="H107" r:id="rId38"/>
    <hyperlink ref="H108" r:id="rId39"/>
    <hyperlink ref="H110" r:id="rId40"/>
    <hyperlink ref="H111" r:id="rId41"/>
    <hyperlink ref="H112" r:id="rId42"/>
    <hyperlink ref="H113" r:id="rId43"/>
    <hyperlink ref="H114" r:id="rId44"/>
    <hyperlink ref="H116" r:id="rId45"/>
    <hyperlink ref="H117" r:id="rId46"/>
    <hyperlink ref="H118" r:id="rId47"/>
    <hyperlink ref="H119" r:id="rId48"/>
    <hyperlink ref="H120" r:id="rId49"/>
    <hyperlink ref="H121" r:id="rId50"/>
    <hyperlink ref="H122" r:id="rId51"/>
    <hyperlink ref="H123" r:id="rId52"/>
    <hyperlink ref="H124" r:id="rId53"/>
    <hyperlink ref="H126" r:id="rId54"/>
    <hyperlink ref="H127" r:id="rId55"/>
    <hyperlink ref="H128" r:id="rId56"/>
    <hyperlink ref="H129" r:id="rId57"/>
    <hyperlink ref="H130" r:id="rId58"/>
    <hyperlink ref="H131" r:id="rId59"/>
    <hyperlink ref="H132" r:id="rId60"/>
    <hyperlink ref="H133" r:id="rId61"/>
    <hyperlink ref="H137" r:id="rId62"/>
    <hyperlink ref="H70" r:id="rId63"/>
    <hyperlink ref="H109" r:id="rId64"/>
    <hyperlink ref="H5" r:id="rId65"/>
    <hyperlink ref="H14" r:id="rId66"/>
    <hyperlink ref="H22" r:id="rId67"/>
    <hyperlink ref="H27" r:id="rId68"/>
    <hyperlink ref="H33" r:id="rId69"/>
    <hyperlink ref="H40" r:id="rId70"/>
    <hyperlink ref="H48" r:id="rId71"/>
    <hyperlink ref="H59" r:id="rId72"/>
    <hyperlink ref="H60" r:id="rId73"/>
    <hyperlink ref="H61" r:id="rId74"/>
    <hyperlink ref="H66" r:id="rId75"/>
    <hyperlink ref="H68" r:id="rId76"/>
    <hyperlink ref="H69" r:id="rId77"/>
    <hyperlink ref="H79" r:id="rId78"/>
    <hyperlink ref="H134" r:id="rId79"/>
    <hyperlink ref="H136" r:id="rId80"/>
    <hyperlink ref="H13" r:id="rId81"/>
    <hyperlink ref="H23" r:id="rId82"/>
    <hyperlink ref="H15" r:id="rId83"/>
    <hyperlink ref="H49" r:id="rId84"/>
    <hyperlink ref="H90" r:id="rId85"/>
    <hyperlink ref="H125" r:id="rId86"/>
    <hyperlink ref="H135" r:id="rId87"/>
    <hyperlink ref="L5" r:id="rId88"/>
    <hyperlink ref="L6" r:id="rId89"/>
    <hyperlink ref="L7" r:id="rId90"/>
    <hyperlink ref="L8" r:id="rId91"/>
    <hyperlink ref="L9" r:id="rId92"/>
    <hyperlink ref="L10" r:id="rId93"/>
    <hyperlink ref="L11" r:id="rId94"/>
    <hyperlink ref="L12" r:id="rId95"/>
    <hyperlink ref="L14" r:id="rId96"/>
    <hyperlink ref="L15" r:id="rId97"/>
    <hyperlink ref="L16" r:id="rId98"/>
    <hyperlink ref="L17" r:id="rId99"/>
    <hyperlink ref="L18" r:id="rId100"/>
    <hyperlink ref="L19" r:id="rId101"/>
    <hyperlink ref="I21" r:id="rId102"/>
    <hyperlink ref="L20" r:id="rId103"/>
    <hyperlink ref="L21" r:id="rId104"/>
    <hyperlink ref="L23" r:id="rId105"/>
    <hyperlink ref="L24" r:id="rId106"/>
    <hyperlink ref="L25" r:id="rId107"/>
    <hyperlink ref="L26" r:id="rId108"/>
    <hyperlink ref="L27" r:id="rId109"/>
    <hyperlink ref="L28" r:id="rId110"/>
    <hyperlink ref="L29" r:id="rId111"/>
    <hyperlink ref="L31" r:id="rId112"/>
    <hyperlink ref="L32" r:id="rId113"/>
    <hyperlink ref="L33" r:id="rId114"/>
    <hyperlink ref="L34" r:id="rId115"/>
    <hyperlink ref="L36" r:id="rId116"/>
    <hyperlink ref="L37" r:id="rId117"/>
    <hyperlink ref="L39" r:id="rId118"/>
    <hyperlink ref="L40" r:id="rId119"/>
    <hyperlink ref="L41" r:id="rId120"/>
    <hyperlink ref="L42" r:id="rId121"/>
    <hyperlink ref="L43" r:id="rId122"/>
    <hyperlink ref="L44" r:id="rId123"/>
    <hyperlink ref="H45" r:id="rId124"/>
    <hyperlink ref="L45" r:id="rId125"/>
    <hyperlink ref="L46" r:id="rId126"/>
    <hyperlink ref="L47" r:id="rId127"/>
    <hyperlink ref="L48" r:id="rId128"/>
    <hyperlink ref="L49" r:id="rId129"/>
    <hyperlink ref="L50" r:id="rId130"/>
    <hyperlink ref="L51" r:id="rId131"/>
    <hyperlink ref="L52" r:id="rId132"/>
    <hyperlink ref="L53" r:id="rId133"/>
    <hyperlink ref="L54" r:id="rId134"/>
    <hyperlink ref="L55" r:id="rId135"/>
    <hyperlink ref="L56" r:id="rId136"/>
    <hyperlink ref="L57" r:id="rId137"/>
    <hyperlink ref="L58" r:id="rId138"/>
    <hyperlink ref="L59" r:id="rId139"/>
    <hyperlink ref="L60" r:id="rId140"/>
    <hyperlink ref="L61" r:id="rId141"/>
    <hyperlink ref="L62" r:id="rId142"/>
    <hyperlink ref="L64" r:id="rId143"/>
    <hyperlink ref="L66" r:id="rId144"/>
    <hyperlink ref="L67" r:id="rId145"/>
    <hyperlink ref="L69" r:id="rId146"/>
    <hyperlink ref="L70" r:id="rId147"/>
    <hyperlink ref="L72" r:id="rId148"/>
    <hyperlink ref="L73" r:id="rId149"/>
    <hyperlink ref="L80" r:id="rId150"/>
    <hyperlink ref="L84" r:id="rId151"/>
    <hyperlink ref="L82" r:id="rId152"/>
    <hyperlink ref="L85" r:id="rId153"/>
    <hyperlink ref="L86" r:id="rId154"/>
    <hyperlink ref="L87" r:id="rId155"/>
    <hyperlink ref="L88" r:id="rId156"/>
    <hyperlink ref="L89" r:id="rId157"/>
    <hyperlink ref="L90" r:id="rId158"/>
    <hyperlink ref="L91" r:id="rId159"/>
    <hyperlink ref="L92" r:id="rId160"/>
    <hyperlink ref="L93" r:id="rId161"/>
    <hyperlink ref="L94" r:id="rId162"/>
    <hyperlink ref="L95" r:id="rId163"/>
    <hyperlink ref="L96" r:id="rId164"/>
    <hyperlink ref="L97" r:id="rId165"/>
    <hyperlink ref="L98" r:id="rId166"/>
    <hyperlink ref="L99" r:id="rId167"/>
    <hyperlink ref="L100" r:id="rId168"/>
    <hyperlink ref="L101" r:id="rId169"/>
    <hyperlink ref="L104" r:id="rId170"/>
    <hyperlink ref="L105" r:id="rId171"/>
    <hyperlink ref="L106" r:id="rId172"/>
    <hyperlink ref="L107" r:id="rId173"/>
    <hyperlink ref="L108" r:id="rId174"/>
    <hyperlink ref="L109" r:id="rId175"/>
    <hyperlink ref="L110" r:id="rId176"/>
    <hyperlink ref="L111" r:id="rId177"/>
    <hyperlink ref="L112" r:id="rId178"/>
    <hyperlink ref="L113" r:id="rId179"/>
    <hyperlink ref="L114" r:id="rId180"/>
    <hyperlink ref="L115" r:id="rId181"/>
    <hyperlink ref="L117" r:id="rId182"/>
    <hyperlink ref="L118" r:id="rId183"/>
    <hyperlink ref="L119" r:id="rId184"/>
    <hyperlink ref="L120" r:id="rId185"/>
    <hyperlink ref="L121" r:id="rId186"/>
    <hyperlink ref="L122" r:id="rId187"/>
    <hyperlink ref="L125" r:id="rId188"/>
    <hyperlink ref="L127" r:id="rId189"/>
    <hyperlink ref="L128" r:id="rId190"/>
    <hyperlink ref="L129" r:id="rId191"/>
    <hyperlink ref="L130" r:id="rId192"/>
    <hyperlink ref="L131" r:id="rId193"/>
    <hyperlink ref="L132" r:id="rId194"/>
    <hyperlink ref="L135" r:id="rId195"/>
    <hyperlink ref="L137" r:id="rId196"/>
    <hyperlink ref="L22" r:id="rId197"/>
    <hyperlink ref="L35" r:id="rId198"/>
    <hyperlink ref="L126" r:id="rId199"/>
    <hyperlink ref="L13" r:id="rId200"/>
    <hyperlink ref="L78" r:id="rId201"/>
    <hyperlink ref="H65" r:id="rId202"/>
    <hyperlink ref="L65" r:id="rId203"/>
    <hyperlink ref="H38" r:id="rId204"/>
    <hyperlink ref="L38" r:id="rId205"/>
    <hyperlink ref="H35" r:id="rId206"/>
    <hyperlink ref="L81" r:id="rId207"/>
  </hyperlinks>
  <printOptions horizontalCentered="1" verticalCentered="1"/>
  <pageMargins left="0.19685039370078741" right="0" top="0.39370078740157483" bottom="0.59055118110236227" header="0" footer="0"/>
  <pageSetup scale="75" orientation="landscape" horizontalDpi="4294967294" verticalDpi="4294967294" r:id="rId208"/>
  <headerFooter alignWithMargins="0">
    <oddFooter>&amp;C&amp;P</oddFooter>
  </headerFooter>
  <legacyDrawing r:id="rId2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8"/>
  <sheetViews>
    <sheetView zoomScaleNormal="100" workbookViewId="0">
      <selection activeCell="D20" sqref="A20:D21"/>
    </sheetView>
  </sheetViews>
  <sheetFormatPr baseColWidth="10" defaultColWidth="11.42578125" defaultRowHeight="12.75" x14ac:dyDescent="0.2"/>
  <cols>
    <col min="1" max="1" width="2.28515625" style="2" customWidth="1"/>
    <col min="2" max="2" width="4.5703125" style="6" customWidth="1"/>
    <col min="3" max="3" width="11.42578125" style="1" customWidth="1"/>
    <col min="4" max="4" width="30.140625" style="2" customWidth="1"/>
    <col min="5" max="5" width="25.28515625" style="2" customWidth="1"/>
    <col min="6" max="6" width="12.7109375" style="2" customWidth="1"/>
    <col min="7" max="7" width="52.28515625" style="2" customWidth="1"/>
    <col min="8" max="8" width="0.42578125" style="1" hidden="1" customWidth="1"/>
    <col min="9" max="9" width="12" style="5" customWidth="1"/>
    <col min="10" max="10" width="13.28515625" style="4" customWidth="1"/>
    <col min="11" max="11" width="0.140625" style="4" customWidth="1"/>
    <col min="12" max="12" width="10" style="2" customWidth="1"/>
    <col min="13" max="13" width="14.85546875" style="2" bestFit="1" customWidth="1"/>
    <col min="14" max="14" width="14.5703125" style="2" customWidth="1"/>
    <col min="15" max="16384" width="11.42578125" style="2"/>
  </cols>
  <sheetData>
    <row r="2" spans="1:14" ht="15.75" x14ac:dyDescent="0.25">
      <c r="B2" s="221" t="s">
        <v>414</v>
      </c>
      <c r="C2" s="221"/>
      <c r="D2" s="221"/>
      <c r="E2" s="221"/>
      <c r="F2" s="221"/>
      <c r="G2" s="221"/>
      <c r="H2" s="221"/>
      <c r="I2" s="221"/>
      <c r="J2" s="221"/>
      <c r="K2" s="221"/>
    </row>
    <row r="3" spans="1:14" ht="15.75" x14ac:dyDescent="0.25">
      <c r="B3" s="221" t="s">
        <v>415</v>
      </c>
      <c r="C3" s="221"/>
      <c r="D3" s="221"/>
      <c r="E3" s="221"/>
      <c r="F3" s="221"/>
      <c r="G3" s="221"/>
      <c r="H3" s="221"/>
      <c r="I3" s="221"/>
      <c r="J3" s="221"/>
      <c r="K3" s="221"/>
    </row>
    <row r="4" spans="1:14" ht="16.5" thickBot="1" x14ac:dyDescent="0.3">
      <c r="B4" s="134"/>
      <c r="C4" s="134"/>
      <c r="D4" s="134"/>
      <c r="E4" s="148" t="s">
        <v>416</v>
      </c>
      <c r="F4" s="148"/>
      <c r="G4" s="148"/>
      <c r="H4" s="134"/>
      <c r="I4" s="135"/>
      <c r="J4" s="136"/>
      <c r="K4" s="136"/>
    </row>
    <row r="5" spans="1:14" s="11" customFormat="1" ht="27" thickTop="1" thickBot="1" x14ac:dyDescent="0.25">
      <c r="B5" s="137" t="s">
        <v>417</v>
      </c>
      <c r="C5" s="115" t="s">
        <v>418</v>
      </c>
      <c r="D5" s="20" t="s">
        <v>1</v>
      </c>
      <c r="E5" s="20" t="s">
        <v>2</v>
      </c>
      <c r="F5" s="115" t="s">
        <v>3</v>
      </c>
      <c r="G5" s="20" t="s">
        <v>4</v>
      </c>
      <c r="H5" s="20" t="s">
        <v>5</v>
      </c>
      <c r="I5" s="116" t="s">
        <v>8</v>
      </c>
      <c r="J5" s="14" t="s">
        <v>419</v>
      </c>
      <c r="K5" s="15"/>
      <c r="L5" s="11" t="s">
        <v>420</v>
      </c>
      <c r="M5" s="11" t="s">
        <v>421</v>
      </c>
    </row>
    <row r="6" spans="1:14" s="38" customFormat="1" ht="15" customHeight="1" thickBot="1" x14ac:dyDescent="0.25">
      <c r="A6" s="31"/>
      <c r="B6" s="24">
        <v>1</v>
      </c>
      <c r="C6" s="63"/>
      <c r="D6" s="50" t="s">
        <v>422</v>
      </c>
      <c r="E6" s="24" t="s">
        <v>423</v>
      </c>
      <c r="F6" s="32" t="s">
        <v>424</v>
      </c>
      <c r="G6" s="33" t="s">
        <v>38</v>
      </c>
      <c r="H6" s="34"/>
      <c r="I6" s="85"/>
      <c r="J6" s="35">
        <v>6599891</v>
      </c>
      <c r="K6" s="138"/>
      <c r="L6" s="36"/>
      <c r="M6" s="105" t="s">
        <v>425</v>
      </c>
      <c r="N6" s="37"/>
    </row>
    <row r="7" spans="1:14" s="39" customFormat="1" ht="15" customHeight="1" thickBot="1" x14ac:dyDescent="0.25">
      <c r="A7" s="117"/>
      <c r="B7" s="24">
        <f t="shared" ref="B7:B70" si="0">B6+1</f>
        <v>2</v>
      </c>
      <c r="C7" s="63">
        <v>20737057</v>
      </c>
      <c r="D7" s="24" t="s">
        <v>11</v>
      </c>
      <c r="E7" s="24" t="s">
        <v>12</v>
      </c>
      <c r="F7" s="32" t="s">
        <v>13</v>
      </c>
      <c r="G7" s="33" t="s">
        <v>15</v>
      </c>
      <c r="H7" s="34"/>
      <c r="I7" s="86">
        <v>42367</v>
      </c>
      <c r="J7" s="35">
        <v>5498247</v>
      </c>
      <c r="K7" s="118"/>
      <c r="L7" s="36"/>
      <c r="M7" s="37" t="s">
        <v>425</v>
      </c>
      <c r="N7" s="37"/>
    </row>
    <row r="8" spans="1:14" s="39" customFormat="1" ht="15" customHeight="1" thickBot="1" x14ac:dyDescent="0.25">
      <c r="A8" s="117"/>
      <c r="B8" s="24">
        <f t="shared" si="0"/>
        <v>3</v>
      </c>
      <c r="C8" s="63">
        <v>79323585</v>
      </c>
      <c r="D8" s="27" t="s">
        <v>18</v>
      </c>
      <c r="E8" s="24" t="s">
        <v>19</v>
      </c>
      <c r="F8" s="32" t="s">
        <v>20</v>
      </c>
      <c r="G8" s="40" t="s">
        <v>21</v>
      </c>
      <c r="H8" s="34"/>
      <c r="I8" s="86">
        <v>41562</v>
      </c>
      <c r="J8" s="35">
        <v>4747856</v>
      </c>
      <c r="K8" s="118"/>
      <c r="L8" s="36"/>
      <c r="M8" s="37" t="s">
        <v>425</v>
      </c>
      <c r="N8" s="37"/>
    </row>
    <row r="9" spans="1:14" s="26" customFormat="1" ht="15" customHeight="1" thickBot="1" x14ac:dyDescent="0.25">
      <c r="A9" s="120"/>
      <c r="B9" s="24">
        <f t="shared" si="0"/>
        <v>4</v>
      </c>
      <c r="C9" s="66">
        <v>79105726</v>
      </c>
      <c r="D9" s="27" t="s">
        <v>24</v>
      </c>
      <c r="E9" s="25" t="s">
        <v>25</v>
      </c>
      <c r="F9" s="25" t="s">
        <v>26</v>
      </c>
      <c r="G9" s="40" t="s">
        <v>27</v>
      </c>
      <c r="H9" s="34"/>
      <c r="I9" s="85">
        <v>41289</v>
      </c>
      <c r="J9" s="35">
        <v>4629373</v>
      </c>
      <c r="K9" s="118">
        <v>4629373</v>
      </c>
      <c r="L9" s="36"/>
      <c r="M9" s="37" t="s">
        <v>425</v>
      </c>
      <c r="N9" s="37"/>
    </row>
    <row r="10" spans="1:14" s="26" customFormat="1" ht="15" customHeight="1" thickBot="1" x14ac:dyDescent="0.25">
      <c r="A10" s="120"/>
      <c r="B10" s="24">
        <f t="shared" si="0"/>
        <v>5</v>
      </c>
      <c r="C10" s="64">
        <v>52516294</v>
      </c>
      <c r="D10" s="27" t="s">
        <v>30</v>
      </c>
      <c r="E10" s="25" t="s">
        <v>31</v>
      </c>
      <c r="F10" s="25" t="s">
        <v>26</v>
      </c>
      <c r="G10" s="40" t="s">
        <v>32</v>
      </c>
      <c r="H10" s="41"/>
      <c r="I10" s="85">
        <v>42278</v>
      </c>
      <c r="J10" s="35">
        <v>4629373</v>
      </c>
      <c r="K10" s="118"/>
      <c r="L10" s="36"/>
      <c r="M10" s="105" t="s">
        <v>425</v>
      </c>
      <c r="N10" s="37"/>
    </row>
    <row r="11" spans="1:14" s="26" customFormat="1" ht="15" customHeight="1" thickBot="1" x14ac:dyDescent="0.25">
      <c r="A11" s="120"/>
      <c r="B11" s="24">
        <f t="shared" si="0"/>
        <v>6</v>
      </c>
      <c r="C11" s="66">
        <v>51891565</v>
      </c>
      <c r="D11" s="27" t="s">
        <v>35</v>
      </c>
      <c r="E11" s="27" t="s">
        <v>36</v>
      </c>
      <c r="F11" s="25" t="s">
        <v>37</v>
      </c>
      <c r="G11" s="33" t="s">
        <v>38</v>
      </c>
      <c r="H11" s="41"/>
      <c r="I11" s="89">
        <v>34072</v>
      </c>
      <c r="J11" s="35">
        <v>3346293</v>
      </c>
      <c r="K11" s="118"/>
      <c r="L11" s="36"/>
      <c r="M11" s="105" t="s">
        <v>425</v>
      </c>
      <c r="N11" s="37"/>
    </row>
    <row r="12" spans="1:14" s="26" customFormat="1" ht="15" customHeight="1" thickBot="1" x14ac:dyDescent="0.25">
      <c r="A12" s="120"/>
      <c r="B12" s="24">
        <f t="shared" si="0"/>
        <v>7</v>
      </c>
      <c r="C12" s="65">
        <v>52223178</v>
      </c>
      <c r="D12" s="27" t="s">
        <v>426</v>
      </c>
      <c r="E12" s="25" t="s">
        <v>36</v>
      </c>
      <c r="F12" s="25" t="s">
        <v>37</v>
      </c>
      <c r="G12" s="33" t="s">
        <v>38</v>
      </c>
      <c r="H12" s="41"/>
      <c r="I12" s="89">
        <v>41988</v>
      </c>
      <c r="J12" s="35">
        <v>3346293</v>
      </c>
      <c r="K12" s="118"/>
      <c r="L12" s="36"/>
      <c r="M12" s="37" t="s">
        <v>425</v>
      </c>
      <c r="N12" s="37"/>
    </row>
    <row r="13" spans="1:14" s="26" customFormat="1" ht="15" customHeight="1" thickBot="1" x14ac:dyDescent="0.25">
      <c r="A13" s="120"/>
      <c r="B13" s="24">
        <f t="shared" si="0"/>
        <v>8</v>
      </c>
      <c r="C13" s="64">
        <v>52859694</v>
      </c>
      <c r="D13" s="92" t="s">
        <v>427</v>
      </c>
      <c r="E13" s="25" t="s">
        <v>36</v>
      </c>
      <c r="F13" s="25" t="s">
        <v>37</v>
      </c>
      <c r="G13" s="33" t="s">
        <v>38</v>
      </c>
      <c r="H13" s="41"/>
      <c r="I13" s="85">
        <v>41563</v>
      </c>
      <c r="J13" s="35">
        <v>3346293</v>
      </c>
      <c r="K13" s="118"/>
      <c r="L13" s="36"/>
      <c r="M13" s="37" t="s">
        <v>425</v>
      </c>
      <c r="N13" s="37"/>
    </row>
    <row r="14" spans="1:14" s="26" customFormat="1" ht="15" customHeight="1" thickBot="1" x14ac:dyDescent="0.25">
      <c r="A14" s="120"/>
      <c r="B14" s="24">
        <f t="shared" si="0"/>
        <v>9</v>
      </c>
      <c r="C14" s="66"/>
      <c r="D14" s="50" t="s">
        <v>422</v>
      </c>
      <c r="E14" s="25" t="s">
        <v>36</v>
      </c>
      <c r="F14" s="25" t="s">
        <v>37</v>
      </c>
      <c r="G14" s="33" t="s">
        <v>38</v>
      </c>
      <c r="H14" s="41"/>
      <c r="I14" s="85"/>
      <c r="J14" s="35">
        <v>3346293</v>
      </c>
      <c r="K14" s="118"/>
      <c r="L14" s="36"/>
      <c r="M14" s="105" t="s">
        <v>425</v>
      </c>
      <c r="N14" s="37"/>
    </row>
    <row r="15" spans="1:14" s="26" customFormat="1" ht="13.5" thickBot="1" x14ac:dyDescent="0.25">
      <c r="A15" s="120"/>
      <c r="B15" s="24">
        <f t="shared" si="0"/>
        <v>10</v>
      </c>
      <c r="C15" s="139">
        <v>20455918</v>
      </c>
      <c r="D15" s="122" t="s">
        <v>45</v>
      </c>
      <c r="E15" s="25" t="s">
        <v>46</v>
      </c>
      <c r="F15" s="25" t="s">
        <v>47</v>
      </c>
      <c r="G15" s="40" t="s">
        <v>48</v>
      </c>
      <c r="H15" s="41"/>
      <c r="I15" s="87">
        <v>38112</v>
      </c>
      <c r="J15" s="35">
        <v>4651092</v>
      </c>
      <c r="K15" s="118"/>
      <c r="L15" s="36"/>
      <c r="M15" s="37" t="s">
        <v>425</v>
      </c>
      <c r="N15" s="37"/>
    </row>
    <row r="16" spans="1:14" s="26" customFormat="1" ht="15" customHeight="1" thickBot="1" x14ac:dyDescent="0.25">
      <c r="A16" s="120"/>
      <c r="B16" s="24">
        <f t="shared" si="0"/>
        <v>11</v>
      </c>
      <c r="C16" s="63"/>
      <c r="D16" s="50" t="s">
        <v>422</v>
      </c>
      <c r="E16" s="25" t="s">
        <v>46</v>
      </c>
      <c r="F16" s="25" t="s">
        <v>47</v>
      </c>
      <c r="G16" s="40" t="s">
        <v>428</v>
      </c>
      <c r="H16" s="41"/>
      <c r="I16" s="87"/>
      <c r="J16" s="35">
        <v>4651092</v>
      </c>
      <c r="K16" s="118"/>
      <c r="L16" s="36"/>
      <c r="M16" s="105" t="s">
        <v>425</v>
      </c>
      <c r="N16" s="37"/>
    </row>
    <row r="17" spans="1:14" s="26" customFormat="1" ht="23.25" thickBot="1" x14ac:dyDescent="0.25">
      <c r="A17" s="120"/>
      <c r="B17" s="24">
        <f t="shared" si="0"/>
        <v>12</v>
      </c>
      <c r="C17" s="63">
        <v>51652440</v>
      </c>
      <c r="D17" s="27" t="s">
        <v>50</v>
      </c>
      <c r="E17" s="25" t="s">
        <v>46</v>
      </c>
      <c r="F17" s="25" t="s">
        <v>47</v>
      </c>
      <c r="G17" s="40" t="s">
        <v>51</v>
      </c>
      <c r="H17" s="41"/>
      <c r="I17" s="85">
        <v>41918</v>
      </c>
      <c r="J17" s="35">
        <v>4651092</v>
      </c>
      <c r="K17" s="118"/>
      <c r="L17" s="36"/>
      <c r="M17" s="37" t="s">
        <v>425</v>
      </c>
      <c r="N17" s="37"/>
    </row>
    <row r="18" spans="1:14" s="26" customFormat="1" ht="23.25" thickBot="1" x14ac:dyDescent="0.25">
      <c r="A18" s="120"/>
      <c r="B18" s="24">
        <f t="shared" si="0"/>
        <v>13</v>
      </c>
      <c r="C18" s="66">
        <v>1049603077</v>
      </c>
      <c r="D18" s="27" t="s">
        <v>53</v>
      </c>
      <c r="E18" s="25" t="s">
        <v>46</v>
      </c>
      <c r="F18" s="25" t="s">
        <v>47</v>
      </c>
      <c r="G18" s="40" t="s">
        <v>54</v>
      </c>
      <c r="H18" s="41"/>
      <c r="I18" s="85">
        <v>41278</v>
      </c>
      <c r="J18" s="35">
        <v>4651092</v>
      </c>
      <c r="K18" s="118"/>
      <c r="L18" s="36"/>
      <c r="M18" s="105" t="s">
        <v>425</v>
      </c>
      <c r="N18" s="37"/>
    </row>
    <row r="19" spans="1:14" s="43" customFormat="1" ht="25.5" customHeight="1" thickBot="1" x14ac:dyDescent="0.25">
      <c r="A19" s="31"/>
      <c r="B19" s="24">
        <f t="shared" si="0"/>
        <v>14</v>
      </c>
      <c r="C19" s="67">
        <v>35513494</v>
      </c>
      <c r="D19" s="42" t="s">
        <v>57</v>
      </c>
      <c r="E19" s="27" t="s">
        <v>58</v>
      </c>
      <c r="F19" s="32" t="s">
        <v>59</v>
      </c>
      <c r="G19" s="40" t="s">
        <v>61</v>
      </c>
      <c r="H19" s="34"/>
      <c r="I19" s="85">
        <v>39724</v>
      </c>
      <c r="J19" s="35">
        <v>3729631</v>
      </c>
      <c r="K19" s="118"/>
      <c r="L19" s="36"/>
      <c r="M19" s="37" t="s">
        <v>429</v>
      </c>
      <c r="N19" s="37"/>
    </row>
    <row r="20" spans="1:14" s="43" customFormat="1" ht="16.5" customHeight="1" thickBot="1" x14ac:dyDescent="0.25">
      <c r="A20" s="31"/>
      <c r="B20" s="24">
        <f t="shared" si="0"/>
        <v>15</v>
      </c>
      <c r="C20" s="66">
        <v>4277317</v>
      </c>
      <c r="D20" s="27" t="s">
        <v>64</v>
      </c>
      <c r="E20" s="24" t="s">
        <v>58</v>
      </c>
      <c r="F20" s="32" t="s">
        <v>59</v>
      </c>
      <c r="G20" s="40" t="s">
        <v>65</v>
      </c>
      <c r="H20" s="44"/>
      <c r="I20" s="85">
        <v>33848</v>
      </c>
      <c r="J20" s="35">
        <v>3729631</v>
      </c>
      <c r="K20" s="118"/>
      <c r="L20" s="36"/>
      <c r="M20" s="37" t="s">
        <v>429</v>
      </c>
      <c r="N20" s="37"/>
    </row>
    <row r="21" spans="1:14" s="43" customFormat="1" ht="23.25" thickBot="1" x14ac:dyDescent="0.25">
      <c r="A21" s="31"/>
      <c r="B21" s="24">
        <f t="shared" si="0"/>
        <v>16</v>
      </c>
      <c r="C21" s="66">
        <v>19261970</v>
      </c>
      <c r="D21" s="27" t="s">
        <v>68</v>
      </c>
      <c r="E21" s="27" t="s">
        <v>58</v>
      </c>
      <c r="F21" s="32" t="s">
        <v>69</v>
      </c>
      <c r="G21" s="40" t="s">
        <v>70</v>
      </c>
      <c r="H21" s="34"/>
      <c r="I21" s="85">
        <v>33857</v>
      </c>
      <c r="J21" s="35">
        <v>3545878</v>
      </c>
      <c r="K21" s="123"/>
      <c r="L21" s="36"/>
      <c r="M21" s="37" t="s">
        <v>429</v>
      </c>
      <c r="N21" s="37"/>
    </row>
    <row r="22" spans="1:14" s="43" customFormat="1" ht="23.25" thickBot="1" x14ac:dyDescent="0.25">
      <c r="A22" s="31"/>
      <c r="B22" s="24">
        <f t="shared" si="0"/>
        <v>17</v>
      </c>
      <c r="C22" s="66">
        <v>4168433</v>
      </c>
      <c r="D22" s="27" t="s">
        <v>73</v>
      </c>
      <c r="E22" s="27" t="s">
        <v>58</v>
      </c>
      <c r="F22" s="32" t="s">
        <v>69</v>
      </c>
      <c r="G22" s="40" t="s">
        <v>70</v>
      </c>
      <c r="H22" s="34"/>
      <c r="I22" s="85">
        <v>33848</v>
      </c>
      <c r="J22" s="35">
        <v>3545878</v>
      </c>
      <c r="K22" s="123"/>
      <c r="L22" s="36"/>
      <c r="M22" s="37" t="s">
        <v>429</v>
      </c>
      <c r="N22" s="37"/>
    </row>
    <row r="23" spans="1:14" s="43" customFormat="1" ht="23.25" thickBot="1" x14ac:dyDescent="0.25">
      <c r="A23" s="31"/>
      <c r="B23" s="24">
        <f t="shared" si="0"/>
        <v>18</v>
      </c>
      <c r="C23" s="63">
        <v>19267629</v>
      </c>
      <c r="D23" s="24" t="s">
        <v>76</v>
      </c>
      <c r="E23" s="27" t="s">
        <v>58</v>
      </c>
      <c r="F23" s="32" t="s">
        <v>69</v>
      </c>
      <c r="G23" s="40" t="s">
        <v>77</v>
      </c>
      <c r="H23" s="34"/>
      <c r="I23" s="85">
        <v>33855</v>
      </c>
      <c r="J23" s="35">
        <v>3545878</v>
      </c>
      <c r="K23" s="123"/>
      <c r="L23" s="36"/>
      <c r="M23" s="37" t="s">
        <v>429</v>
      </c>
      <c r="N23" s="37"/>
    </row>
    <row r="24" spans="1:14" s="45" customFormat="1" ht="23.25" thickBot="1" x14ac:dyDescent="0.25">
      <c r="A24" s="117"/>
      <c r="B24" s="24">
        <f t="shared" si="0"/>
        <v>19</v>
      </c>
      <c r="C24" s="66">
        <v>79311200</v>
      </c>
      <c r="D24" s="27" t="s">
        <v>430</v>
      </c>
      <c r="E24" s="27" t="s">
        <v>58</v>
      </c>
      <c r="F24" s="32" t="s">
        <v>69</v>
      </c>
      <c r="G24" s="40" t="s">
        <v>70</v>
      </c>
      <c r="H24" s="34"/>
      <c r="I24" s="85">
        <v>36770</v>
      </c>
      <c r="J24" s="35">
        <v>3545878</v>
      </c>
      <c r="K24" s="123"/>
      <c r="L24" s="59"/>
      <c r="M24" s="37" t="s">
        <v>429</v>
      </c>
      <c r="N24" s="37"/>
    </row>
    <row r="25" spans="1:14" s="38" customFormat="1" ht="18" customHeight="1" thickBot="1" x14ac:dyDescent="0.25">
      <c r="A25" s="31"/>
      <c r="B25" s="24">
        <f t="shared" si="0"/>
        <v>20</v>
      </c>
      <c r="C25" s="63">
        <v>57291608</v>
      </c>
      <c r="D25" s="27" t="s">
        <v>78</v>
      </c>
      <c r="E25" s="24" t="s">
        <v>79</v>
      </c>
      <c r="F25" s="32" t="s">
        <v>69</v>
      </c>
      <c r="G25" s="40" t="s">
        <v>32</v>
      </c>
      <c r="H25" s="34"/>
      <c r="I25" s="85">
        <v>41967</v>
      </c>
      <c r="J25" s="35">
        <v>3545878</v>
      </c>
      <c r="K25" s="123"/>
      <c r="L25" s="36"/>
      <c r="M25" s="37" t="s">
        <v>431</v>
      </c>
      <c r="N25" s="37"/>
    </row>
    <row r="26" spans="1:14" s="46" customFormat="1" ht="34.5" thickBot="1" x14ac:dyDescent="0.25">
      <c r="A26" s="114"/>
      <c r="B26" s="24">
        <f t="shared" si="0"/>
        <v>21</v>
      </c>
      <c r="C26" s="63">
        <v>35464908</v>
      </c>
      <c r="D26" s="24" t="s">
        <v>82</v>
      </c>
      <c r="E26" s="24" t="s">
        <v>58</v>
      </c>
      <c r="F26" s="32" t="s">
        <v>69</v>
      </c>
      <c r="G26" s="40" t="s">
        <v>83</v>
      </c>
      <c r="H26" s="34"/>
      <c r="I26" s="89">
        <v>34669</v>
      </c>
      <c r="J26" s="35">
        <v>3545878</v>
      </c>
      <c r="K26" s="123"/>
      <c r="L26" s="36"/>
      <c r="M26" s="37" t="s">
        <v>429</v>
      </c>
      <c r="N26" s="37"/>
    </row>
    <row r="27" spans="1:14" s="43" customFormat="1" ht="18" customHeight="1" thickBot="1" x14ac:dyDescent="0.25">
      <c r="A27" s="31"/>
      <c r="B27" s="24">
        <f t="shared" si="0"/>
        <v>22</v>
      </c>
      <c r="C27" s="63">
        <v>40046216</v>
      </c>
      <c r="D27" s="24" t="s">
        <v>86</v>
      </c>
      <c r="E27" s="24" t="s">
        <v>58</v>
      </c>
      <c r="F27" s="32" t="s">
        <v>69</v>
      </c>
      <c r="G27" s="40" t="s">
        <v>87</v>
      </c>
      <c r="H27" s="34"/>
      <c r="I27" s="85">
        <v>39735</v>
      </c>
      <c r="J27" s="35">
        <v>3545878</v>
      </c>
      <c r="K27" s="123"/>
      <c r="L27" s="36"/>
      <c r="M27" s="37" t="s">
        <v>429</v>
      </c>
      <c r="N27" s="37"/>
    </row>
    <row r="28" spans="1:14" s="43" customFormat="1" ht="23.25" thickBot="1" x14ac:dyDescent="0.25">
      <c r="A28" s="31"/>
      <c r="B28" s="24">
        <f t="shared" si="0"/>
        <v>23</v>
      </c>
      <c r="C28" s="68">
        <v>79706146</v>
      </c>
      <c r="D28" s="27" t="s">
        <v>90</v>
      </c>
      <c r="E28" s="24" t="s">
        <v>58</v>
      </c>
      <c r="F28" s="32" t="s">
        <v>91</v>
      </c>
      <c r="G28" s="40" t="s">
        <v>106</v>
      </c>
      <c r="I28" s="85">
        <v>41641</v>
      </c>
      <c r="J28" s="35">
        <v>3288880</v>
      </c>
      <c r="K28" s="123">
        <v>3288</v>
      </c>
      <c r="L28" s="36"/>
      <c r="M28" s="37" t="s">
        <v>431</v>
      </c>
      <c r="N28" s="37"/>
    </row>
    <row r="29" spans="1:14" s="43" customFormat="1" ht="34.5" thickBot="1" x14ac:dyDescent="0.25">
      <c r="A29" s="31"/>
      <c r="B29" s="24">
        <f t="shared" si="0"/>
        <v>24</v>
      </c>
      <c r="C29" s="63">
        <v>79655022</v>
      </c>
      <c r="D29" s="24" t="s">
        <v>93</v>
      </c>
      <c r="E29" s="24" t="s">
        <v>58</v>
      </c>
      <c r="F29" s="32" t="s">
        <v>91</v>
      </c>
      <c r="G29" s="40" t="s">
        <v>94</v>
      </c>
      <c r="H29" s="34"/>
      <c r="I29" s="85">
        <v>39846</v>
      </c>
      <c r="J29" s="35">
        <v>3288880</v>
      </c>
      <c r="K29" s="123"/>
      <c r="L29" s="36"/>
      <c r="M29" s="37" t="s">
        <v>429</v>
      </c>
      <c r="N29" s="37"/>
    </row>
    <row r="30" spans="1:14" s="43" customFormat="1" ht="13.5" thickBot="1" x14ac:dyDescent="0.25">
      <c r="A30" s="31"/>
      <c r="B30" s="24">
        <f t="shared" si="0"/>
        <v>25</v>
      </c>
      <c r="C30" s="63">
        <v>51614622</v>
      </c>
      <c r="D30" s="24" t="s">
        <v>97</v>
      </c>
      <c r="E30" s="24" t="s">
        <v>58</v>
      </c>
      <c r="F30" s="32" t="s">
        <v>91</v>
      </c>
      <c r="G30" s="40" t="s">
        <v>98</v>
      </c>
      <c r="H30" s="34"/>
      <c r="I30" s="85">
        <v>35004</v>
      </c>
      <c r="J30" s="35">
        <v>3288880</v>
      </c>
      <c r="K30" s="123"/>
      <c r="L30" s="36"/>
      <c r="M30" s="37" t="s">
        <v>432</v>
      </c>
      <c r="N30" s="37"/>
    </row>
    <row r="31" spans="1:14" s="43" customFormat="1" ht="32.25" customHeight="1" thickBot="1" x14ac:dyDescent="0.25">
      <c r="A31" s="31"/>
      <c r="B31" s="24">
        <f t="shared" si="0"/>
        <v>26</v>
      </c>
      <c r="C31" s="66">
        <v>79317449</v>
      </c>
      <c r="D31" s="27" t="s">
        <v>101</v>
      </c>
      <c r="E31" s="24" t="s">
        <v>58</v>
      </c>
      <c r="F31" s="32" t="s">
        <v>91</v>
      </c>
      <c r="G31" s="40" t="s">
        <v>102</v>
      </c>
      <c r="H31" s="34"/>
      <c r="I31" s="85">
        <v>41320</v>
      </c>
      <c r="J31" s="35">
        <v>3288880</v>
      </c>
      <c r="K31" s="123"/>
      <c r="L31" s="36"/>
      <c r="M31" s="37" t="s">
        <v>431</v>
      </c>
      <c r="N31" s="37"/>
    </row>
    <row r="32" spans="1:14" s="43" customFormat="1" ht="34.5" thickBot="1" x14ac:dyDescent="0.25">
      <c r="A32" s="31"/>
      <c r="B32" s="24">
        <f t="shared" si="0"/>
        <v>27</v>
      </c>
      <c r="C32" s="66">
        <v>52875867</v>
      </c>
      <c r="D32" s="27" t="s">
        <v>105</v>
      </c>
      <c r="E32" s="27" t="s">
        <v>58</v>
      </c>
      <c r="F32" s="47" t="s">
        <v>91</v>
      </c>
      <c r="G32" s="40" t="s">
        <v>92</v>
      </c>
      <c r="H32" s="34"/>
      <c r="I32" s="85">
        <v>40378</v>
      </c>
      <c r="J32" s="35">
        <v>3288880</v>
      </c>
      <c r="K32" s="123"/>
      <c r="L32" s="36"/>
      <c r="M32" s="37" t="s">
        <v>429</v>
      </c>
      <c r="N32" s="37"/>
    </row>
    <row r="33" spans="1:14" s="43" customFormat="1" ht="13.5" thickBot="1" x14ac:dyDescent="0.25">
      <c r="A33" s="31"/>
      <c r="B33" s="24">
        <f t="shared" si="0"/>
        <v>28</v>
      </c>
      <c r="C33" s="63">
        <v>33103920</v>
      </c>
      <c r="D33" s="24" t="s">
        <v>109</v>
      </c>
      <c r="E33" s="24" t="s">
        <v>58</v>
      </c>
      <c r="F33" s="32" t="s">
        <v>91</v>
      </c>
      <c r="G33" s="40" t="s">
        <v>110</v>
      </c>
      <c r="H33" s="34"/>
      <c r="I33" s="85">
        <v>41260</v>
      </c>
      <c r="J33" s="35">
        <v>3288880</v>
      </c>
      <c r="K33" s="123"/>
      <c r="L33" s="36"/>
      <c r="M33" s="37" t="s">
        <v>431</v>
      </c>
      <c r="N33" s="37"/>
    </row>
    <row r="34" spans="1:14" s="43" customFormat="1" ht="13.5" thickBot="1" x14ac:dyDescent="0.25">
      <c r="A34" s="31"/>
      <c r="B34" s="24">
        <f t="shared" si="0"/>
        <v>29</v>
      </c>
      <c r="C34" s="66">
        <v>53083861</v>
      </c>
      <c r="D34" s="24" t="s">
        <v>433</v>
      </c>
      <c r="E34" s="24" t="s">
        <v>58</v>
      </c>
      <c r="F34" s="32" t="s">
        <v>91</v>
      </c>
      <c r="G34" s="40" t="s">
        <v>434</v>
      </c>
      <c r="H34" s="34"/>
      <c r="I34" s="85">
        <v>42219</v>
      </c>
      <c r="J34" s="35">
        <v>3288880</v>
      </c>
      <c r="K34" s="123"/>
      <c r="L34" s="59" t="s">
        <v>435</v>
      </c>
      <c r="M34" s="37" t="s">
        <v>432</v>
      </c>
      <c r="N34" s="37"/>
    </row>
    <row r="35" spans="1:14" s="43" customFormat="1" ht="34.5" thickBot="1" x14ac:dyDescent="0.25">
      <c r="A35" s="31"/>
      <c r="B35" s="24">
        <f t="shared" si="0"/>
        <v>30</v>
      </c>
      <c r="C35" s="66"/>
      <c r="D35" s="50" t="s">
        <v>422</v>
      </c>
      <c r="E35" s="24" t="s">
        <v>58</v>
      </c>
      <c r="F35" s="32" t="s">
        <v>91</v>
      </c>
      <c r="G35" s="40" t="s">
        <v>175</v>
      </c>
      <c r="H35" s="140"/>
      <c r="I35" s="85"/>
      <c r="J35" s="35">
        <v>3288880</v>
      </c>
      <c r="K35" s="123"/>
      <c r="L35" s="36"/>
      <c r="M35" s="37" t="s">
        <v>432</v>
      </c>
      <c r="N35" s="37"/>
    </row>
    <row r="36" spans="1:14" s="43" customFormat="1" ht="23.25" customHeight="1" thickBot="1" x14ac:dyDescent="0.25">
      <c r="A36" s="31"/>
      <c r="B36" s="24">
        <f t="shared" si="0"/>
        <v>31</v>
      </c>
      <c r="C36" s="63">
        <v>24166743</v>
      </c>
      <c r="D36" s="24" t="s">
        <v>113</v>
      </c>
      <c r="E36" s="24" t="s">
        <v>58</v>
      </c>
      <c r="F36" s="32" t="s">
        <v>91</v>
      </c>
      <c r="G36" s="40" t="s">
        <v>106</v>
      </c>
      <c r="H36" s="34"/>
      <c r="I36" s="85">
        <v>34295</v>
      </c>
      <c r="J36" s="35">
        <v>3288880</v>
      </c>
      <c r="K36" s="123"/>
      <c r="L36" s="36"/>
      <c r="M36" s="37" t="s">
        <v>429</v>
      </c>
      <c r="N36" s="37"/>
    </row>
    <row r="37" spans="1:14" s="43" customFormat="1" ht="18" customHeight="1" thickBot="1" x14ac:dyDescent="0.25">
      <c r="A37" s="31"/>
      <c r="B37" s="24">
        <f t="shared" si="0"/>
        <v>32</v>
      </c>
      <c r="C37" s="68">
        <v>15046063</v>
      </c>
      <c r="D37" s="27" t="s">
        <v>115</v>
      </c>
      <c r="E37" s="24" t="s">
        <v>58</v>
      </c>
      <c r="F37" s="32" t="s">
        <v>91</v>
      </c>
      <c r="G37" s="40" t="s">
        <v>27</v>
      </c>
      <c r="H37" s="34"/>
      <c r="I37" s="85">
        <v>41947</v>
      </c>
      <c r="J37" s="35">
        <v>3288880</v>
      </c>
      <c r="K37" s="123"/>
      <c r="L37" s="36"/>
      <c r="M37" s="37" t="s">
        <v>431</v>
      </c>
      <c r="N37" s="37"/>
    </row>
    <row r="38" spans="1:14" s="43" customFormat="1" ht="18" customHeight="1" thickBot="1" x14ac:dyDescent="0.25">
      <c r="A38" s="31"/>
      <c r="B38" s="24">
        <f t="shared" si="0"/>
        <v>33</v>
      </c>
      <c r="C38" s="63">
        <v>51818336</v>
      </c>
      <c r="D38" s="24" t="s">
        <v>117</v>
      </c>
      <c r="E38" s="24" t="s">
        <v>58</v>
      </c>
      <c r="F38" s="32" t="s">
        <v>91</v>
      </c>
      <c r="G38" s="40" t="s">
        <v>253</v>
      </c>
      <c r="H38" s="48"/>
      <c r="I38" s="85">
        <v>35065</v>
      </c>
      <c r="J38" s="35">
        <v>3288880</v>
      </c>
      <c r="K38" s="123"/>
      <c r="L38" s="36"/>
      <c r="M38" s="37" t="s">
        <v>429</v>
      </c>
      <c r="N38" s="37"/>
    </row>
    <row r="39" spans="1:14" s="43" customFormat="1" ht="18" customHeight="1" thickBot="1" x14ac:dyDescent="0.25">
      <c r="A39" s="31"/>
      <c r="B39" s="24">
        <f t="shared" si="0"/>
        <v>34</v>
      </c>
      <c r="C39" s="63">
        <v>4250997</v>
      </c>
      <c r="D39" s="24" t="s">
        <v>120</v>
      </c>
      <c r="E39" s="24" t="s">
        <v>58</v>
      </c>
      <c r="F39" s="32" t="s">
        <v>91</v>
      </c>
      <c r="G39" s="40" t="s">
        <v>121</v>
      </c>
      <c r="H39" s="44"/>
      <c r="I39" s="85">
        <v>33981</v>
      </c>
      <c r="J39" s="35">
        <v>3288880</v>
      </c>
      <c r="K39" s="123"/>
      <c r="L39" s="36"/>
      <c r="M39" s="37" t="s">
        <v>429</v>
      </c>
      <c r="N39" s="37"/>
    </row>
    <row r="40" spans="1:14" s="43" customFormat="1" ht="13.5" thickBot="1" x14ac:dyDescent="0.25">
      <c r="A40" s="31"/>
      <c r="B40" s="24">
        <f t="shared" si="0"/>
        <v>35</v>
      </c>
      <c r="C40" s="69">
        <v>4293150</v>
      </c>
      <c r="D40" s="49" t="s">
        <v>124</v>
      </c>
      <c r="E40" s="24" t="s">
        <v>58</v>
      </c>
      <c r="F40" s="32" t="s">
        <v>91</v>
      </c>
      <c r="G40" s="33" t="s">
        <v>38</v>
      </c>
      <c r="H40" s="34"/>
      <c r="I40" s="85">
        <v>41254</v>
      </c>
      <c r="J40" s="35">
        <v>3288880</v>
      </c>
      <c r="K40" s="123"/>
      <c r="L40" s="36"/>
      <c r="M40" s="37" t="s">
        <v>431</v>
      </c>
      <c r="N40" s="37"/>
    </row>
    <row r="41" spans="1:14" s="43" customFormat="1" ht="23.25" thickBot="1" x14ac:dyDescent="0.25">
      <c r="A41" s="31"/>
      <c r="B41" s="24">
        <f t="shared" si="0"/>
        <v>36</v>
      </c>
      <c r="C41" s="67">
        <v>52716464</v>
      </c>
      <c r="D41" s="27" t="s">
        <v>126</v>
      </c>
      <c r="E41" s="24" t="s">
        <v>58</v>
      </c>
      <c r="F41" s="32" t="s">
        <v>127</v>
      </c>
      <c r="G41" s="40" t="s">
        <v>128</v>
      </c>
      <c r="I41" s="88">
        <v>41285</v>
      </c>
      <c r="J41" s="35">
        <v>2974735</v>
      </c>
      <c r="K41" s="123"/>
      <c r="L41" s="36"/>
      <c r="M41" s="37" t="s">
        <v>431</v>
      </c>
      <c r="N41" s="37"/>
    </row>
    <row r="42" spans="1:14" s="43" customFormat="1" ht="13.5" thickBot="1" x14ac:dyDescent="0.25">
      <c r="A42" s="31"/>
      <c r="B42" s="24">
        <f t="shared" si="0"/>
        <v>37</v>
      </c>
      <c r="C42" s="141">
        <v>20357703</v>
      </c>
      <c r="D42" s="125" t="s">
        <v>131</v>
      </c>
      <c r="E42" s="24" t="s">
        <v>58</v>
      </c>
      <c r="F42" s="32" t="s">
        <v>127</v>
      </c>
      <c r="G42" s="40" t="s">
        <v>87</v>
      </c>
      <c r="H42" s="44"/>
      <c r="I42" s="18">
        <v>34092</v>
      </c>
      <c r="J42" s="35">
        <v>2974735</v>
      </c>
      <c r="K42" s="123"/>
      <c r="L42" s="36"/>
      <c r="M42" s="37" t="s">
        <v>429</v>
      </c>
      <c r="N42" s="37"/>
    </row>
    <row r="43" spans="1:14" s="43" customFormat="1" ht="23.25" thickBot="1" x14ac:dyDescent="0.25">
      <c r="A43" s="31"/>
      <c r="B43" s="24">
        <f t="shared" si="0"/>
        <v>38</v>
      </c>
      <c r="C43" s="63">
        <v>52439928</v>
      </c>
      <c r="D43" s="24" t="s">
        <v>132</v>
      </c>
      <c r="E43" s="24" t="s">
        <v>58</v>
      </c>
      <c r="F43" s="32" t="s">
        <v>127</v>
      </c>
      <c r="G43" s="40" t="s">
        <v>133</v>
      </c>
      <c r="H43" s="34"/>
      <c r="I43" s="85">
        <v>39874</v>
      </c>
      <c r="J43" s="35">
        <v>2974735</v>
      </c>
      <c r="K43" s="123"/>
      <c r="L43" s="36"/>
      <c r="M43" s="37" t="s">
        <v>429</v>
      </c>
      <c r="N43" s="37"/>
    </row>
    <row r="44" spans="1:14" s="39" customFormat="1" ht="23.25" thickBot="1" x14ac:dyDescent="0.25">
      <c r="A44" s="117"/>
      <c r="B44" s="24">
        <f t="shared" si="0"/>
        <v>39</v>
      </c>
      <c r="C44" s="63">
        <v>19403277</v>
      </c>
      <c r="D44" s="24" t="s">
        <v>136</v>
      </c>
      <c r="E44" s="24" t="s">
        <v>58</v>
      </c>
      <c r="F44" s="32" t="s">
        <v>127</v>
      </c>
      <c r="G44" s="40" t="s">
        <v>137</v>
      </c>
      <c r="H44" s="126"/>
      <c r="I44" s="85">
        <v>34940</v>
      </c>
      <c r="J44" s="35">
        <v>2974735</v>
      </c>
      <c r="K44" s="123"/>
      <c r="L44" s="36"/>
      <c r="M44" s="37" t="s">
        <v>429</v>
      </c>
      <c r="N44" s="37"/>
    </row>
    <row r="45" spans="1:14" s="43" customFormat="1" ht="17.25" customHeight="1" thickBot="1" x14ac:dyDescent="0.25">
      <c r="A45" s="31"/>
      <c r="B45" s="24">
        <f t="shared" si="0"/>
        <v>40</v>
      </c>
      <c r="C45" s="63">
        <v>51859543</v>
      </c>
      <c r="D45" s="24" t="s">
        <v>140</v>
      </c>
      <c r="E45" s="24" t="s">
        <v>58</v>
      </c>
      <c r="F45" s="32" t="s">
        <v>127</v>
      </c>
      <c r="G45" s="40" t="s">
        <v>141</v>
      </c>
      <c r="H45" s="34"/>
      <c r="I45" s="85">
        <v>35886</v>
      </c>
      <c r="J45" s="35">
        <v>2974735</v>
      </c>
      <c r="K45" s="123"/>
      <c r="L45" s="36"/>
      <c r="M45" s="37" t="s">
        <v>429</v>
      </c>
      <c r="N45" s="37"/>
    </row>
    <row r="46" spans="1:14" s="43" customFormat="1" ht="17.25" customHeight="1" thickBot="1" x14ac:dyDescent="0.25">
      <c r="A46" s="31"/>
      <c r="B46" s="24">
        <f t="shared" si="0"/>
        <v>41</v>
      </c>
      <c r="C46" s="66">
        <v>79447519</v>
      </c>
      <c r="D46" s="27" t="s">
        <v>144</v>
      </c>
      <c r="E46" s="24" t="s">
        <v>58</v>
      </c>
      <c r="F46" s="32" t="s">
        <v>127</v>
      </c>
      <c r="G46" s="40" t="s">
        <v>27</v>
      </c>
      <c r="H46" s="34"/>
      <c r="I46" s="85">
        <v>42073</v>
      </c>
      <c r="J46" s="35">
        <v>2974735</v>
      </c>
      <c r="K46" s="123"/>
      <c r="L46" s="59" t="s">
        <v>436</v>
      </c>
      <c r="M46" s="37" t="s">
        <v>431</v>
      </c>
      <c r="N46" s="37"/>
    </row>
    <row r="47" spans="1:14" s="43" customFormat="1" ht="23.25" thickBot="1" x14ac:dyDescent="0.25">
      <c r="A47" s="31"/>
      <c r="B47" s="24">
        <f t="shared" si="0"/>
        <v>42</v>
      </c>
      <c r="C47" s="63">
        <v>24166921</v>
      </c>
      <c r="D47" s="24" t="s">
        <v>147</v>
      </c>
      <c r="E47" s="24" t="s">
        <v>58</v>
      </c>
      <c r="F47" s="32" t="s">
        <v>127</v>
      </c>
      <c r="G47" s="40" t="s">
        <v>148</v>
      </c>
      <c r="H47" s="34"/>
      <c r="I47" s="85">
        <v>34779</v>
      </c>
      <c r="J47" s="35">
        <v>2974735</v>
      </c>
      <c r="K47" s="123"/>
      <c r="L47" s="36"/>
      <c r="M47" s="37" t="s">
        <v>432</v>
      </c>
      <c r="N47" s="37"/>
    </row>
    <row r="48" spans="1:14" s="43" customFormat="1" ht="34.5" thickBot="1" x14ac:dyDescent="0.25">
      <c r="A48" s="31"/>
      <c r="B48" s="24">
        <f t="shared" si="0"/>
        <v>43</v>
      </c>
      <c r="C48" s="67">
        <v>51982615</v>
      </c>
      <c r="D48" s="27" t="s">
        <v>150</v>
      </c>
      <c r="E48" s="24" t="s">
        <v>58</v>
      </c>
      <c r="F48" s="32" t="s">
        <v>127</v>
      </c>
      <c r="G48" s="40" t="s">
        <v>94</v>
      </c>
      <c r="H48" s="44"/>
      <c r="I48" s="85">
        <v>41278</v>
      </c>
      <c r="J48" s="35">
        <v>2974735</v>
      </c>
      <c r="K48" s="123"/>
      <c r="L48" s="36"/>
      <c r="M48" s="37" t="s">
        <v>431</v>
      </c>
      <c r="N48" s="37"/>
    </row>
    <row r="49" spans="1:14" s="43" customFormat="1" ht="34.5" thickBot="1" x14ac:dyDescent="0.25">
      <c r="A49" s="31"/>
      <c r="B49" s="24">
        <f t="shared" si="0"/>
        <v>44</v>
      </c>
      <c r="C49" s="68">
        <v>29820202</v>
      </c>
      <c r="D49" s="27" t="s">
        <v>153</v>
      </c>
      <c r="E49" s="27" t="s">
        <v>58</v>
      </c>
      <c r="F49" s="32" t="s">
        <v>127</v>
      </c>
      <c r="G49" s="40" t="s">
        <v>92</v>
      </c>
      <c r="H49" s="34"/>
      <c r="I49" s="85">
        <v>41897</v>
      </c>
      <c r="J49" s="35">
        <v>2974735</v>
      </c>
      <c r="K49" s="123"/>
      <c r="L49" s="36"/>
      <c r="M49" s="37" t="s">
        <v>431</v>
      </c>
      <c r="N49" s="37"/>
    </row>
    <row r="50" spans="1:14" s="43" customFormat="1" ht="13.5" thickBot="1" x14ac:dyDescent="0.25">
      <c r="A50" s="31"/>
      <c r="B50" s="24">
        <f t="shared" si="0"/>
        <v>45</v>
      </c>
      <c r="C50" s="63">
        <v>19277340</v>
      </c>
      <c r="D50" s="24" t="s">
        <v>156</v>
      </c>
      <c r="E50" s="24" t="s">
        <v>58</v>
      </c>
      <c r="F50" s="32" t="s">
        <v>157</v>
      </c>
      <c r="G50" s="40" t="s">
        <v>158</v>
      </c>
      <c r="H50" s="34"/>
      <c r="I50" s="85">
        <v>34782</v>
      </c>
      <c r="J50" s="35">
        <v>2779762</v>
      </c>
      <c r="K50" s="123"/>
      <c r="L50" s="36"/>
      <c r="M50" s="37" t="s">
        <v>429</v>
      </c>
      <c r="N50" s="37"/>
    </row>
    <row r="51" spans="1:14" s="39" customFormat="1" ht="34.5" thickBot="1" x14ac:dyDescent="0.25">
      <c r="A51" s="117"/>
      <c r="B51" s="24">
        <f t="shared" si="0"/>
        <v>46</v>
      </c>
      <c r="C51" s="63">
        <v>43014864</v>
      </c>
      <c r="D51" s="127" t="s">
        <v>161</v>
      </c>
      <c r="E51" s="24" t="s">
        <v>58</v>
      </c>
      <c r="F51" s="32" t="s">
        <v>157</v>
      </c>
      <c r="G51" s="40" t="s">
        <v>162</v>
      </c>
      <c r="H51" s="34"/>
      <c r="I51" s="85">
        <v>35341</v>
      </c>
      <c r="J51" s="35">
        <v>2779762</v>
      </c>
      <c r="K51" s="123"/>
      <c r="L51" s="36"/>
      <c r="M51" s="37" t="s">
        <v>429</v>
      </c>
      <c r="N51" s="37"/>
    </row>
    <row r="52" spans="1:14" s="43" customFormat="1" ht="13.5" thickBot="1" x14ac:dyDescent="0.25">
      <c r="A52" s="31"/>
      <c r="B52" s="24">
        <f t="shared" si="0"/>
        <v>47</v>
      </c>
      <c r="C52" s="68">
        <v>25273327</v>
      </c>
      <c r="D52" s="51" t="s">
        <v>164</v>
      </c>
      <c r="E52" s="24" t="s">
        <v>58</v>
      </c>
      <c r="F52" s="32" t="s">
        <v>157</v>
      </c>
      <c r="G52" s="40" t="s">
        <v>65</v>
      </c>
      <c r="I52" s="85">
        <v>41562</v>
      </c>
      <c r="J52" s="35">
        <v>2779762</v>
      </c>
      <c r="K52" s="123"/>
      <c r="L52" s="36"/>
      <c r="M52" s="37" t="s">
        <v>431</v>
      </c>
      <c r="N52" s="37"/>
    </row>
    <row r="53" spans="1:14" s="43" customFormat="1" ht="34.5" thickBot="1" x14ac:dyDescent="0.25">
      <c r="A53" s="31"/>
      <c r="B53" s="24">
        <f t="shared" si="0"/>
        <v>48</v>
      </c>
      <c r="C53" s="70">
        <v>51906229</v>
      </c>
      <c r="D53" s="122" t="s">
        <v>166</v>
      </c>
      <c r="E53" s="24" t="s">
        <v>58</v>
      </c>
      <c r="F53" s="32" t="s">
        <v>157</v>
      </c>
      <c r="G53" s="40" t="s">
        <v>162</v>
      </c>
      <c r="H53" s="52"/>
      <c r="I53" s="87">
        <v>41288</v>
      </c>
      <c r="J53" s="35">
        <v>2779762</v>
      </c>
      <c r="K53" s="123"/>
      <c r="L53" s="36"/>
      <c r="M53" s="37" t="s">
        <v>431</v>
      </c>
      <c r="N53" s="37"/>
    </row>
    <row r="54" spans="1:14" s="43" customFormat="1" ht="13.5" thickBot="1" x14ac:dyDescent="0.25">
      <c r="A54" s="31"/>
      <c r="B54" s="24">
        <f t="shared" si="0"/>
        <v>49</v>
      </c>
      <c r="C54" s="71">
        <v>51835526</v>
      </c>
      <c r="D54" s="128" t="s">
        <v>168</v>
      </c>
      <c r="E54" s="27" t="s">
        <v>58</v>
      </c>
      <c r="F54" s="32" t="s">
        <v>169</v>
      </c>
      <c r="G54" s="40" t="s">
        <v>65</v>
      </c>
      <c r="H54" s="52"/>
      <c r="I54" s="87">
        <v>41247</v>
      </c>
      <c r="J54" s="35">
        <v>2565641</v>
      </c>
      <c r="K54" s="123"/>
      <c r="L54" s="36"/>
      <c r="M54" s="37" t="s">
        <v>425</v>
      </c>
      <c r="N54" s="37"/>
    </row>
    <row r="55" spans="1:14" s="43" customFormat="1" ht="34.5" thickBot="1" x14ac:dyDescent="0.25">
      <c r="A55" s="31"/>
      <c r="B55" s="24">
        <f t="shared" si="0"/>
        <v>50</v>
      </c>
      <c r="C55" s="68">
        <v>52326702</v>
      </c>
      <c r="D55" s="27" t="s">
        <v>172</v>
      </c>
      <c r="E55" s="24" t="s">
        <v>173</v>
      </c>
      <c r="F55" s="32" t="s">
        <v>174</v>
      </c>
      <c r="G55" s="40" t="s">
        <v>175</v>
      </c>
      <c r="H55" s="34"/>
      <c r="I55" s="89">
        <v>41927</v>
      </c>
      <c r="J55" s="35">
        <v>2418255</v>
      </c>
      <c r="K55" s="123"/>
      <c r="L55" s="36"/>
      <c r="M55" s="37" t="s">
        <v>431</v>
      </c>
      <c r="N55" s="37"/>
    </row>
    <row r="56" spans="1:14" s="43" customFormat="1" ht="34.5" thickBot="1" x14ac:dyDescent="0.25">
      <c r="A56" s="31"/>
      <c r="B56" s="24">
        <f t="shared" si="0"/>
        <v>51</v>
      </c>
      <c r="C56" s="67"/>
      <c r="D56" s="50" t="s">
        <v>422</v>
      </c>
      <c r="E56" s="24" t="s">
        <v>173</v>
      </c>
      <c r="F56" s="32" t="s">
        <v>174</v>
      </c>
      <c r="G56" s="40" t="s">
        <v>94</v>
      </c>
      <c r="H56" s="34"/>
      <c r="I56" s="85"/>
      <c r="J56" s="35">
        <v>2418255</v>
      </c>
      <c r="K56" s="35">
        <v>2310581</v>
      </c>
      <c r="L56" s="36"/>
      <c r="M56" s="37" t="s">
        <v>432</v>
      </c>
      <c r="N56" s="37"/>
    </row>
    <row r="57" spans="1:14" s="43" customFormat="1" ht="23.25" thickBot="1" x14ac:dyDescent="0.25">
      <c r="A57" s="31"/>
      <c r="B57" s="24">
        <f t="shared" si="0"/>
        <v>52</v>
      </c>
      <c r="C57" s="67">
        <v>1032404478</v>
      </c>
      <c r="D57" s="27" t="s">
        <v>178</v>
      </c>
      <c r="E57" s="24" t="s">
        <v>173</v>
      </c>
      <c r="F57" s="32" t="s">
        <v>174</v>
      </c>
      <c r="G57" s="40" t="s">
        <v>133</v>
      </c>
      <c r="H57" s="34"/>
      <c r="I57" s="85">
        <v>42255</v>
      </c>
      <c r="J57" s="35">
        <v>2418255</v>
      </c>
      <c r="K57" s="35">
        <v>2310581</v>
      </c>
      <c r="L57" s="36"/>
      <c r="M57" s="37" t="s">
        <v>431</v>
      </c>
      <c r="N57" s="37"/>
    </row>
    <row r="58" spans="1:14" s="43" customFormat="1" ht="23.25" thickBot="1" x14ac:dyDescent="0.25">
      <c r="A58" s="31"/>
      <c r="B58" s="24">
        <f t="shared" si="0"/>
        <v>53</v>
      </c>
      <c r="C58" s="72">
        <v>52959084</v>
      </c>
      <c r="D58" s="27" t="s">
        <v>179</v>
      </c>
      <c r="E58" s="24" t="s">
        <v>180</v>
      </c>
      <c r="F58" s="32" t="s">
        <v>174</v>
      </c>
      <c r="G58" s="40" t="s">
        <v>133</v>
      </c>
      <c r="I58" s="85">
        <v>41929</v>
      </c>
      <c r="J58" s="35">
        <v>2418255</v>
      </c>
      <c r="K58" s="35">
        <v>2310581</v>
      </c>
      <c r="L58" s="36"/>
      <c r="M58" s="37" t="s">
        <v>431</v>
      </c>
      <c r="N58" s="37"/>
    </row>
    <row r="59" spans="1:14" s="43" customFormat="1" ht="17.25" customHeight="1" thickBot="1" x14ac:dyDescent="0.25">
      <c r="A59" s="31"/>
      <c r="B59" s="24">
        <f t="shared" si="0"/>
        <v>54</v>
      </c>
      <c r="C59" s="73">
        <v>41641187</v>
      </c>
      <c r="D59" s="102" t="s">
        <v>182</v>
      </c>
      <c r="E59" s="24" t="s">
        <v>180</v>
      </c>
      <c r="F59" s="32" t="s">
        <v>174</v>
      </c>
      <c r="G59" s="40" t="s">
        <v>21</v>
      </c>
      <c r="I59" s="85">
        <v>41562</v>
      </c>
      <c r="J59" s="35">
        <v>2418255</v>
      </c>
      <c r="K59" s="35">
        <v>2310581</v>
      </c>
      <c r="L59" s="36"/>
      <c r="M59" s="37" t="s">
        <v>431</v>
      </c>
      <c r="N59" s="37"/>
    </row>
    <row r="60" spans="1:14" s="43" customFormat="1" ht="17.25" customHeight="1" thickBot="1" x14ac:dyDescent="0.25">
      <c r="A60" s="31"/>
      <c r="B60" s="24">
        <f t="shared" si="0"/>
        <v>55</v>
      </c>
      <c r="C60" s="74">
        <v>51894572</v>
      </c>
      <c r="D60" s="53" t="s">
        <v>184</v>
      </c>
      <c r="E60" s="122" t="s">
        <v>173</v>
      </c>
      <c r="F60" s="32" t="s">
        <v>174</v>
      </c>
      <c r="G60" s="40" t="s">
        <v>185</v>
      </c>
      <c r="H60" s="52"/>
      <c r="I60" s="87">
        <v>41304</v>
      </c>
      <c r="J60" s="35">
        <v>2418255</v>
      </c>
      <c r="K60" s="35">
        <v>2310581</v>
      </c>
      <c r="L60" s="36"/>
      <c r="M60" s="37" t="s">
        <v>425</v>
      </c>
      <c r="N60" s="37"/>
    </row>
    <row r="61" spans="1:14" s="43" customFormat="1" ht="23.25" thickBot="1" x14ac:dyDescent="0.25">
      <c r="A61" s="31"/>
      <c r="B61" s="24">
        <f t="shared" si="0"/>
        <v>56</v>
      </c>
      <c r="C61" s="67">
        <v>79131854</v>
      </c>
      <c r="D61" s="43" t="s">
        <v>187</v>
      </c>
      <c r="E61" s="122" t="s">
        <v>173</v>
      </c>
      <c r="F61" s="32" t="s">
        <v>174</v>
      </c>
      <c r="G61" s="40" t="s">
        <v>102</v>
      </c>
      <c r="H61" s="54"/>
      <c r="I61" s="85">
        <v>41290</v>
      </c>
      <c r="J61" s="35">
        <v>2418255</v>
      </c>
      <c r="K61" s="35">
        <v>2310581</v>
      </c>
      <c r="L61" s="36"/>
      <c r="M61" s="37" t="s">
        <v>431</v>
      </c>
      <c r="N61" s="37"/>
    </row>
    <row r="62" spans="1:14" s="43" customFormat="1" ht="34.5" thickBot="1" x14ac:dyDescent="0.25">
      <c r="A62" s="31"/>
      <c r="B62" s="24">
        <f t="shared" si="0"/>
        <v>57</v>
      </c>
      <c r="C62" s="66">
        <v>53049970</v>
      </c>
      <c r="D62" s="27" t="s">
        <v>437</v>
      </c>
      <c r="E62" s="24" t="s">
        <v>173</v>
      </c>
      <c r="F62" s="32" t="s">
        <v>174</v>
      </c>
      <c r="G62" s="40" t="s">
        <v>92</v>
      </c>
      <c r="H62" s="34"/>
      <c r="I62" s="85">
        <v>41284</v>
      </c>
      <c r="J62" s="35">
        <v>2418255</v>
      </c>
      <c r="K62" s="35">
        <v>2310581</v>
      </c>
      <c r="L62" s="36"/>
      <c r="M62" s="37" t="s">
        <v>431</v>
      </c>
      <c r="N62" s="37"/>
    </row>
    <row r="63" spans="1:14" s="43" customFormat="1" ht="23.25" thickBot="1" x14ac:dyDescent="0.25">
      <c r="A63" s="31"/>
      <c r="B63" s="24">
        <f t="shared" si="0"/>
        <v>58</v>
      </c>
      <c r="C63" s="63">
        <v>37943340</v>
      </c>
      <c r="D63" s="24" t="s">
        <v>189</v>
      </c>
      <c r="E63" s="24" t="s">
        <v>173</v>
      </c>
      <c r="F63" s="32" t="s">
        <v>174</v>
      </c>
      <c r="G63" s="40" t="s">
        <v>190</v>
      </c>
      <c r="H63" s="34"/>
      <c r="I63" s="85">
        <v>34024</v>
      </c>
      <c r="J63" s="35">
        <v>2418255</v>
      </c>
      <c r="K63" s="35">
        <v>2310581</v>
      </c>
      <c r="L63" s="59" t="s">
        <v>436</v>
      </c>
      <c r="M63" s="37" t="s">
        <v>429</v>
      </c>
      <c r="N63" s="37"/>
    </row>
    <row r="64" spans="1:14" s="43" customFormat="1" ht="17.25" customHeight="1" thickBot="1" x14ac:dyDescent="0.25">
      <c r="A64" s="31"/>
      <c r="B64" s="24">
        <f t="shared" si="0"/>
        <v>59</v>
      </c>
      <c r="C64" s="68"/>
      <c r="D64" s="50" t="s">
        <v>422</v>
      </c>
      <c r="E64" s="24" t="s">
        <v>173</v>
      </c>
      <c r="F64" s="32" t="s">
        <v>174</v>
      </c>
      <c r="G64" s="40" t="s">
        <v>438</v>
      </c>
      <c r="H64" s="52"/>
      <c r="I64" s="85" t="s">
        <v>413</v>
      </c>
      <c r="J64" s="35">
        <v>2418255</v>
      </c>
      <c r="K64" s="35">
        <v>2310581</v>
      </c>
      <c r="L64" s="36"/>
      <c r="M64" s="37" t="s">
        <v>432</v>
      </c>
      <c r="N64" s="37"/>
    </row>
    <row r="65" spans="1:14" s="43" customFormat="1" ht="17.25" customHeight="1" thickBot="1" x14ac:dyDescent="0.25">
      <c r="A65" s="31"/>
      <c r="B65" s="24">
        <f t="shared" si="0"/>
        <v>60</v>
      </c>
      <c r="C65" s="68">
        <v>79471122</v>
      </c>
      <c r="D65" s="27" t="s">
        <v>192</v>
      </c>
      <c r="E65" s="24" t="s">
        <v>173</v>
      </c>
      <c r="F65" s="32" t="s">
        <v>174</v>
      </c>
      <c r="G65" s="40" t="s">
        <v>87</v>
      </c>
      <c r="H65" s="34"/>
      <c r="I65" s="85">
        <v>41920</v>
      </c>
      <c r="J65" s="35">
        <v>2418255</v>
      </c>
      <c r="K65" s="35">
        <v>2310581</v>
      </c>
      <c r="L65" s="36"/>
      <c r="M65" s="37" t="s">
        <v>431</v>
      </c>
      <c r="N65" s="37"/>
    </row>
    <row r="66" spans="1:14" s="43" customFormat="1" ht="34.5" thickBot="1" x14ac:dyDescent="0.25">
      <c r="A66" s="31"/>
      <c r="B66" s="24">
        <f t="shared" si="0"/>
        <v>61</v>
      </c>
      <c r="C66" s="68">
        <v>52481224</v>
      </c>
      <c r="D66" s="27" t="s">
        <v>194</v>
      </c>
      <c r="E66" s="24" t="s">
        <v>173</v>
      </c>
      <c r="F66" s="32" t="s">
        <v>174</v>
      </c>
      <c r="G66" s="40" t="s">
        <v>94</v>
      </c>
      <c r="H66" s="44"/>
      <c r="I66" s="85">
        <v>41927</v>
      </c>
      <c r="J66" s="35">
        <v>2418255</v>
      </c>
      <c r="K66" s="35">
        <v>2310581</v>
      </c>
      <c r="L66" s="36"/>
      <c r="M66" s="37" t="s">
        <v>431</v>
      </c>
      <c r="N66" s="37"/>
    </row>
    <row r="67" spans="1:14" s="43" customFormat="1" ht="23.25" thickBot="1" x14ac:dyDescent="0.25">
      <c r="A67" s="31"/>
      <c r="B67" s="24">
        <f t="shared" si="0"/>
        <v>62</v>
      </c>
      <c r="C67" s="63">
        <v>52468125</v>
      </c>
      <c r="D67" s="24" t="s">
        <v>195</v>
      </c>
      <c r="E67" s="24" t="s">
        <v>180</v>
      </c>
      <c r="F67" s="32" t="s">
        <v>174</v>
      </c>
      <c r="G67" s="40" t="s">
        <v>77</v>
      </c>
      <c r="H67" s="34"/>
      <c r="I67" s="85">
        <v>41031</v>
      </c>
      <c r="J67" s="35">
        <v>2418255</v>
      </c>
      <c r="K67" s="35">
        <v>2310581</v>
      </c>
      <c r="L67" s="59" t="s">
        <v>436</v>
      </c>
      <c r="M67" s="37" t="s">
        <v>429</v>
      </c>
      <c r="N67" s="37"/>
    </row>
    <row r="68" spans="1:14" s="43" customFormat="1" ht="16.5" customHeight="1" thickBot="1" x14ac:dyDescent="0.25">
      <c r="A68" s="31"/>
      <c r="B68" s="24">
        <f t="shared" si="0"/>
        <v>63</v>
      </c>
      <c r="C68" s="63">
        <v>51675536</v>
      </c>
      <c r="D68" s="27" t="s">
        <v>198</v>
      </c>
      <c r="E68" s="24" t="s">
        <v>173</v>
      </c>
      <c r="F68" s="32" t="s">
        <v>174</v>
      </c>
      <c r="G68" s="40" t="s">
        <v>199</v>
      </c>
      <c r="H68" s="34"/>
      <c r="I68" s="85">
        <v>42264</v>
      </c>
      <c r="J68" s="35">
        <v>2418255</v>
      </c>
      <c r="K68" s="35">
        <v>2310581</v>
      </c>
      <c r="L68" s="36"/>
      <c r="M68" s="105" t="s">
        <v>432</v>
      </c>
      <c r="N68" s="37"/>
    </row>
    <row r="69" spans="1:14" s="43" customFormat="1" ht="13.5" thickBot="1" x14ac:dyDescent="0.25">
      <c r="A69" s="31"/>
      <c r="B69" s="24">
        <f t="shared" si="0"/>
        <v>64</v>
      </c>
      <c r="C69" s="75">
        <v>80746631</v>
      </c>
      <c r="D69" s="27" t="s">
        <v>202</v>
      </c>
      <c r="E69" s="24" t="s">
        <v>180</v>
      </c>
      <c r="F69" s="32" t="s">
        <v>203</v>
      </c>
      <c r="G69" s="40" t="s">
        <v>204</v>
      </c>
      <c r="H69" s="34"/>
      <c r="I69" s="85">
        <v>41284</v>
      </c>
      <c r="J69" s="35">
        <v>2243986</v>
      </c>
      <c r="K69" s="123"/>
      <c r="L69" s="36"/>
      <c r="M69" s="37" t="s">
        <v>431</v>
      </c>
      <c r="N69" s="37"/>
    </row>
    <row r="70" spans="1:14" s="43" customFormat="1" ht="23.25" thickBot="1" x14ac:dyDescent="0.25">
      <c r="A70" s="31"/>
      <c r="B70" s="24">
        <f t="shared" si="0"/>
        <v>65</v>
      </c>
      <c r="C70" s="90">
        <v>79449595</v>
      </c>
      <c r="D70" s="27" t="s">
        <v>207</v>
      </c>
      <c r="E70" s="24" t="s">
        <v>180</v>
      </c>
      <c r="F70" s="32" t="s">
        <v>203</v>
      </c>
      <c r="G70" s="40" t="s">
        <v>208</v>
      </c>
      <c r="I70" s="85">
        <v>42248</v>
      </c>
      <c r="J70" s="35">
        <v>2243986</v>
      </c>
      <c r="K70" s="35">
        <v>2144072</v>
      </c>
      <c r="L70" s="36"/>
      <c r="M70" s="37" t="s">
        <v>429</v>
      </c>
      <c r="N70" s="37"/>
    </row>
    <row r="71" spans="1:14" s="43" customFormat="1" ht="23.25" thickBot="1" x14ac:dyDescent="0.25">
      <c r="A71" s="31"/>
      <c r="B71" s="24">
        <f t="shared" ref="B71:B134" si="1">B70+1</f>
        <v>66</v>
      </c>
      <c r="C71" s="68">
        <v>80126452</v>
      </c>
      <c r="D71" s="27" t="s">
        <v>209</v>
      </c>
      <c r="E71" s="24" t="s">
        <v>180</v>
      </c>
      <c r="F71" s="32" t="s">
        <v>203</v>
      </c>
      <c r="G71" s="40" t="s">
        <v>128</v>
      </c>
      <c r="H71" s="34"/>
      <c r="I71" s="85">
        <v>42073</v>
      </c>
      <c r="J71" s="35">
        <v>2243986</v>
      </c>
      <c r="K71" s="35">
        <v>2144072</v>
      </c>
      <c r="L71" s="36"/>
      <c r="M71" s="37" t="s">
        <v>431</v>
      </c>
      <c r="N71" s="37"/>
    </row>
    <row r="72" spans="1:14" s="39" customFormat="1" ht="15.75" customHeight="1" thickBot="1" x14ac:dyDescent="0.25">
      <c r="A72" s="117"/>
      <c r="B72" s="24">
        <f t="shared" si="1"/>
        <v>67</v>
      </c>
      <c r="C72" s="76">
        <v>20796591</v>
      </c>
      <c r="D72" s="24" t="s">
        <v>211</v>
      </c>
      <c r="E72" s="24" t="s">
        <v>173</v>
      </c>
      <c r="F72" s="32" t="s">
        <v>203</v>
      </c>
      <c r="G72" s="40" t="s">
        <v>32</v>
      </c>
      <c r="H72" s="34"/>
      <c r="I72" s="85">
        <v>40745</v>
      </c>
      <c r="J72" s="35">
        <v>2243986</v>
      </c>
      <c r="K72" s="35">
        <v>2144072</v>
      </c>
      <c r="L72" s="36"/>
      <c r="M72" s="37" t="s">
        <v>429</v>
      </c>
      <c r="N72" s="37"/>
    </row>
    <row r="73" spans="1:14" s="43" customFormat="1" ht="23.25" thickBot="1" x14ac:dyDescent="0.25">
      <c r="A73" s="31"/>
      <c r="B73" s="24">
        <f t="shared" si="1"/>
        <v>68</v>
      </c>
      <c r="C73" s="68">
        <v>52297778</v>
      </c>
      <c r="D73" s="27" t="s">
        <v>213</v>
      </c>
      <c r="E73" s="24" t="s">
        <v>180</v>
      </c>
      <c r="F73" s="32" t="s">
        <v>203</v>
      </c>
      <c r="G73" s="40" t="s">
        <v>106</v>
      </c>
      <c r="I73" s="18">
        <v>42023</v>
      </c>
      <c r="J73" s="35">
        <v>2243986</v>
      </c>
      <c r="K73" s="35">
        <v>2144072</v>
      </c>
      <c r="L73" s="36"/>
      <c r="M73" s="37" t="s">
        <v>431</v>
      </c>
      <c r="N73" s="37"/>
    </row>
    <row r="74" spans="1:14" s="43" customFormat="1" ht="34.5" thickBot="1" x14ac:dyDescent="0.25">
      <c r="A74" s="31"/>
      <c r="B74" s="24">
        <f t="shared" si="1"/>
        <v>69</v>
      </c>
      <c r="C74" s="63">
        <v>74244571</v>
      </c>
      <c r="D74" s="27" t="s">
        <v>216</v>
      </c>
      <c r="E74" s="24" t="s">
        <v>180</v>
      </c>
      <c r="F74" s="32" t="s">
        <v>203</v>
      </c>
      <c r="G74" s="40" t="s">
        <v>175</v>
      </c>
      <c r="I74" s="88">
        <v>41641</v>
      </c>
      <c r="J74" s="35">
        <v>2243986</v>
      </c>
      <c r="K74" s="35">
        <v>2144072</v>
      </c>
      <c r="L74" s="36"/>
      <c r="M74" s="37" t="s">
        <v>431</v>
      </c>
      <c r="N74" s="37"/>
    </row>
    <row r="75" spans="1:14" s="43" customFormat="1" ht="30.75" customHeight="1" thickBot="1" x14ac:dyDescent="0.25">
      <c r="A75" s="31"/>
      <c r="B75" s="24">
        <f t="shared" si="1"/>
        <v>70</v>
      </c>
      <c r="C75" s="90">
        <v>35221542</v>
      </c>
      <c r="D75" s="92" t="s">
        <v>218</v>
      </c>
      <c r="E75" s="24" t="s">
        <v>219</v>
      </c>
      <c r="F75" s="32" t="s">
        <v>220</v>
      </c>
      <c r="G75" s="40" t="s">
        <v>162</v>
      </c>
      <c r="I75" s="88">
        <v>41891</v>
      </c>
      <c r="J75" s="35">
        <v>2243986</v>
      </c>
      <c r="K75" s="35">
        <v>2144072</v>
      </c>
      <c r="L75" s="36"/>
      <c r="M75" s="37" t="s">
        <v>432</v>
      </c>
      <c r="N75" s="37"/>
    </row>
    <row r="76" spans="1:14" s="43" customFormat="1" ht="34.5" thickBot="1" x14ac:dyDescent="0.25">
      <c r="A76" s="31"/>
      <c r="B76" s="24">
        <f t="shared" si="1"/>
        <v>71</v>
      </c>
      <c r="C76" s="139">
        <v>79328618</v>
      </c>
      <c r="D76" s="27" t="s">
        <v>223</v>
      </c>
      <c r="E76" s="130" t="s">
        <v>173</v>
      </c>
      <c r="F76" s="55" t="s">
        <v>224</v>
      </c>
      <c r="G76" s="40" t="s">
        <v>162</v>
      </c>
      <c r="H76" s="52"/>
      <c r="I76" s="85">
        <v>42230</v>
      </c>
      <c r="J76" s="35">
        <v>2151378</v>
      </c>
      <c r="K76" s="123"/>
      <c r="L76" s="36"/>
      <c r="M76" s="37" t="s">
        <v>432</v>
      </c>
      <c r="N76" s="37"/>
    </row>
    <row r="77" spans="1:14" s="43" customFormat="1" ht="17.25" customHeight="1" thickBot="1" x14ac:dyDescent="0.25">
      <c r="A77" s="31"/>
      <c r="B77" s="24">
        <f t="shared" si="1"/>
        <v>72</v>
      </c>
      <c r="C77" s="68">
        <v>52523342</v>
      </c>
      <c r="D77" s="27" t="s">
        <v>227</v>
      </c>
      <c r="E77" s="24" t="s">
        <v>180</v>
      </c>
      <c r="F77" s="32" t="s">
        <v>224</v>
      </c>
      <c r="G77" s="40" t="s">
        <v>228</v>
      </c>
      <c r="H77" s="48"/>
      <c r="I77" s="85">
        <v>41927</v>
      </c>
      <c r="J77" s="35">
        <v>2151378</v>
      </c>
      <c r="K77" s="123"/>
      <c r="L77" s="36"/>
      <c r="M77" s="37" t="s">
        <v>431</v>
      </c>
      <c r="N77" s="37"/>
    </row>
    <row r="78" spans="1:14" s="43" customFormat="1" ht="17.25" customHeight="1" thickBot="1" x14ac:dyDescent="0.25">
      <c r="A78" s="31"/>
      <c r="B78" s="24">
        <f t="shared" si="1"/>
        <v>73</v>
      </c>
      <c r="C78" s="76">
        <v>52368837</v>
      </c>
      <c r="D78" s="24" t="s">
        <v>230</v>
      </c>
      <c r="E78" s="130" t="s">
        <v>173</v>
      </c>
      <c r="F78" s="55" t="s">
        <v>224</v>
      </c>
      <c r="G78" s="40" t="s">
        <v>231</v>
      </c>
      <c r="H78" s="52"/>
      <c r="I78" s="85">
        <v>40745</v>
      </c>
      <c r="J78" s="35">
        <v>2151378</v>
      </c>
      <c r="K78" s="123"/>
      <c r="L78" s="36"/>
      <c r="M78" s="37" t="s">
        <v>429</v>
      </c>
      <c r="N78" s="37"/>
    </row>
    <row r="79" spans="1:14" s="43" customFormat="1" ht="23.25" thickBot="1" x14ac:dyDescent="0.25">
      <c r="A79" s="31"/>
      <c r="B79" s="24">
        <f t="shared" si="1"/>
        <v>74</v>
      </c>
      <c r="C79" s="68">
        <v>52496963</v>
      </c>
      <c r="D79" s="27" t="s">
        <v>234</v>
      </c>
      <c r="E79" s="24" t="s">
        <v>173</v>
      </c>
      <c r="F79" s="32" t="s">
        <v>224</v>
      </c>
      <c r="G79" s="40" t="s">
        <v>77</v>
      </c>
      <c r="H79" s="34"/>
      <c r="I79" s="85">
        <v>42038</v>
      </c>
      <c r="J79" s="35">
        <v>2151378</v>
      </c>
      <c r="K79" s="123"/>
      <c r="L79" s="59" t="s">
        <v>436</v>
      </c>
      <c r="M79" s="37" t="s">
        <v>431</v>
      </c>
      <c r="N79" s="37"/>
    </row>
    <row r="80" spans="1:14" s="43" customFormat="1" ht="23.25" thickBot="1" x14ac:dyDescent="0.25">
      <c r="A80" s="31"/>
      <c r="B80" s="24">
        <f t="shared" si="1"/>
        <v>75</v>
      </c>
      <c r="C80" s="63">
        <v>52432128</v>
      </c>
      <c r="D80" s="24" t="s">
        <v>235</v>
      </c>
      <c r="E80" s="24" t="s">
        <v>173</v>
      </c>
      <c r="F80" s="32" t="s">
        <v>224</v>
      </c>
      <c r="G80" s="40" t="s">
        <v>102</v>
      </c>
      <c r="H80" s="34"/>
      <c r="I80" s="85">
        <v>34759</v>
      </c>
      <c r="J80" s="35">
        <v>2151378</v>
      </c>
      <c r="K80" s="123"/>
      <c r="L80" s="36"/>
      <c r="M80" s="37" t="s">
        <v>429</v>
      </c>
      <c r="N80" s="37"/>
    </row>
    <row r="81" spans="1:14" s="43" customFormat="1" ht="26.25" customHeight="1" thickBot="1" x14ac:dyDescent="0.25">
      <c r="A81" s="31"/>
      <c r="B81" s="24">
        <f t="shared" si="1"/>
        <v>76</v>
      </c>
      <c r="C81" s="68">
        <v>1052382731</v>
      </c>
      <c r="D81" s="27" t="s">
        <v>237</v>
      </c>
      <c r="E81" s="24" t="s">
        <v>173</v>
      </c>
      <c r="F81" s="32" t="s">
        <v>224</v>
      </c>
      <c r="G81" s="99" t="s">
        <v>238</v>
      </c>
      <c r="I81" s="85">
        <v>41646</v>
      </c>
      <c r="J81" s="35">
        <v>2151378</v>
      </c>
      <c r="K81" s="123"/>
      <c r="L81" s="36"/>
      <c r="M81" s="37" t="s">
        <v>431</v>
      </c>
      <c r="N81" s="37"/>
    </row>
    <row r="82" spans="1:14" s="43" customFormat="1" ht="19.5" customHeight="1" thickBot="1" x14ac:dyDescent="0.25">
      <c r="A82" s="31"/>
      <c r="B82" s="24">
        <f t="shared" si="1"/>
        <v>77</v>
      </c>
      <c r="C82" s="63"/>
      <c r="D82" s="50" t="s">
        <v>422</v>
      </c>
      <c r="E82" s="24" t="s">
        <v>180</v>
      </c>
      <c r="F82" s="32" t="s">
        <v>224</v>
      </c>
      <c r="G82" s="40" t="s">
        <v>128</v>
      </c>
      <c r="H82" s="34"/>
      <c r="I82" s="85"/>
      <c r="J82" s="35">
        <v>2151378</v>
      </c>
      <c r="K82" s="123"/>
      <c r="L82" s="59" t="s">
        <v>436</v>
      </c>
      <c r="M82" s="37" t="s">
        <v>432</v>
      </c>
      <c r="N82" s="37"/>
    </row>
    <row r="83" spans="1:14" s="43" customFormat="1" ht="19.5" customHeight="1" thickBot="1" x14ac:dyDescent="0.25">
      <c r="A83" s="31"/>
      <c r="B83" s="24">
        <f t="shared" si="1"/>
        <v>78</v>
      </c>
      <c r="C83" s="63">
        <v>38284066</v>
      </c>
      <c r="D83" s="24" t="s">
        <v>240</v>
      </c>
      <c r="E83" s="24" t="s">
        <v>173</v>
      </c>
      <c r="F83" s="32" t="s">
        <v>224</v>
      </c>
      <c r="G83" s="40" t="s">
        <v>241</v>
      </c>
      <c r="I83" s="85">
        <v>33855</v>
      </c>
      <c r="J83" s="35">
        <v>2151378</v>
      </c>
      <c r="K83" s="123"/>
      <c r="L83" s="36"/>
      <c r="M83" s="37" t="s">
        <v>429</v>
      </c>
      <c r="N83" s="37"/>
    </row>
    <row r="84" spans="1:14" s="43" customFormat="1" ht="23.25" thickBot="1" x14ac:dyDescent="0.25">
      <c r="A84" s="31"/>
      <c r="B84" s="24">
        <f t="shared" si="1"/>
        <v>79</v>
      </c>
      <c r="C84" s="67">
        <v>53101840</v>
      </c>
      <c r="D84" s="27" t="s">
        <v>243</v>
      </c>
      <c r="E84" s="24" t="s">
        <v>173</v>
      </c>
      <c r="F84" s="32" t="s">
        <v>224</v>
      </c>
      <c r="G84" s="40" t="s">
        <v>70</v>
      </c>
      <c r="H84" s="34"/>
      <c r="I84" s="85">
        <v>41563</v>
      </c>
      <c r="J84" s="35">
        <v>2151378</v>
      </c>
      <c r="K84" s="123"/>
      <c r="L84" s="36"/>
      <c r="M84" s="37" t="s">
        <v>431</v>
      </c>
      <c r="N84" s="37"/>
    </row>
    <row r="85" spans="1:14" s="43" customFormat="1" ht="15.75" customHeight="1" thickBot="1" x14ac:dyDescent="0.25">
      <c r="A85" s="31"/>
      <c r="B85" s="24">
        <f t="shared" si="1"/>
        <v>80</v>
      </c>
      <c r="C85" s="67">
        <v>63527478</v>
      </c>
      <c r="D85" s="27" t="s">
        <v>439</v>
      </c>
      <c r="E85" s="24" t="s">
        <v>173</v>
      </c>
      <c r="F85" s="32" t="s">
        <v>224</v>
      </c>
      <c r="G85" s="40" t="s">
        <v>21</v>
      </c>
      <c r="H85" s="34"/>
      <c r="I85" s="85">
        <v>41572</v>
      </c>
      <c r="J85" s="35">
        <v>2151378</v>
      </c>
      <c r="K85" s="123"/>
      <c r="L85" s="36"/>
      <c r="M85" s="37" t="s">
        <v>431</v>
      </c>
      <c r="N85" s="37"/>
    </row>
    <row r="86" spans="1:14" s="43" customFormat="1" ht="34.5" thickBot="1" x14ac:dyDescent="0.25">
      <c r="A86" s="31"/>
      <c r="B86" s="24">
        <f t="shared" si="1"/>
        <v>81</v>
      </c>
      <c r="C86" s="77">
        <v>1020719304</v>
      </c>
      <c r="D86" s="27" t="s">
        <v>244</v>
      </c>
      <c r="E86" s="24" t="s">
        <v>219</v>
      </c>
      <c r="F86" s="32" t="s">
        <v>245</v>
      </c>
      <c r="G86" s="40" t="s">
        <v>162</v>
      </c>
      <c r="H86" s="34"/>
      <c r="I86" s="85">
        <v>41445</v>
      </c>
      <c r="J86" s="35">
        <v>2151378</v>
      </c>
      <c r="K86" s="123"/>
      <c r="L86" s="36"/>
      <c r="M86" s="37" t="s">
        <v>431</v>
      </c>
      <c r="N86" s="37"/>
    </row>
    <row r="87" spans="1:14" s="43" customFormat="1" ht="34.5" thickBot="1" x14ac:dyDescent="0.25">
      <c r="A87" s="31"/>
      <c r="B87" s="24">
        <f t="shared" si="1"/>
        <v>82</v>
      </c>
      <c r="C87" s="71">
        <v>53007517</v>
      </c>
      <c r="D87" s="128" t="s">
        <v>247</v>
      </c>
      <c r="E87" s="122" t="s">
        <v>219</v>
      </c>
      <c r="F87" s="32" t="s">
        <v>245</v>
      </c>
      <c r="G87" s="40" t="s">
        <v>162</v>
      </c>
      <c r="H87" s="52"/>
      <c r="I87" s="87">
        <v>41289</v>
      </c>
      <c r="J87" s="35">
        <v>2151378</v>
      </c>
      <c r="K87" s="36">
        <v>1752286</v>
      </c>
      <c r="L87" s="36"/>
      <c r="M87" s="37" t="s">
        <v>431</v>
      </c>
      <c r="N87" s="37"/>
    </row>
    <row r="88" spans="1:14" s="46" customFormat="1" ht="34.5" thickBot="1" x14ac:dyDescent="0.25">
      <c r="A88" s="114"/>
      <c r="B88" s="24">
        <f t="shared" si="1"/>
        <v>83</v>
      </c>
      <c r="C88" s="63">
        <v>40025612</v>
      </c>
      <c r="D88" s="24" t="s">
        <v>248</v>
      </c>
      <c r="E88" s="24" t="s">
        <v>219</v>
      </c>
      <c r="F88" s="32" t="s">
        <v>245</v>
      </c>
      <c r="G88" s="40" t="s">
        <v>162</v>
      </c>
      <c r="H88" s="34"/>
      <c r="I88" s="88">
        <v>34226</v>
      </c>
      <c r="J88" s="35">
        <v>2151378</v>
      </c>
      <c r="K88" s="36">
        <v>1752286</v>
      </c>
      <c r="L88" s="36"/>
      <c r="M88" s="37" t="s">
        <v>429</v>
      </c>
      <c r="N88" s="37"/>
    </row>
    <row r="89" spans="1:14" s="43" customFormat="1" ht="21" customHeight="1" thickBot="1" x14ac:dyDescent="0.25">
      <c r="A89" s="31"/>
      <c r="B89" s="24">
        <f t="shared" si="1"/>
        <v>84</v>
      </c>
      <c r="C89" s="77">
        <v>79053196</v>
      </c>
      <c r="D89" s="44" t="s">
        <v>250</v>
      </c>
      <c r="E89" s="24" t="s">
        <v>251</v>
      </c>
      <c r="F89" s="32" t="s">
        <v>252</v>
      </c>
      <c r="G89" s="40" t="s">
        <v>253</v>
      </c>
      <c r="H89" s="34"/>
      <c r="I89" s="85">
        <v>41239</v>
      </c>
      <c r="J89" s="35">
        <v>2251917</v>
      </c>
      <c r="K89" s="123"/>
      <c r="L89" s="36"/>
      <c r="M89" s="37" t="s">
        <v>429</v>
      </c>
      <c r="N89" s="37"/>
    </row>
    <row r="90" spans="1:14" s="43" customFormat="1" ht="21" customHeight="1" thickBot="1" x14ac:dyDescent="0.25">
      <c r="A90" s="31"/>
      <c r="B90" s="24">
        <f t="shared" si="1"/>
        <v>85</v>
      </c>
      <c r="C90" s="77">
        <v>79321329</v>
      </c>
      <c r="D90" s="24" t="s">
        <v>256</v>
      </c>
      <c r="E90" s="24" t="s">
        <v>251</v>
      </c>
      <c r="F90" s="32" t="s">
        <v>252</v>
      </c>
      <c r="G90" s="40" t="s">
        <v>21</v>
      </c>
      <c r="H90" s="34"/>
      <c r="I90" s="85">
        <v>40756</v>
      </c>
      <c r="J90" s="35">
        <v>2251917</v>
      </c>
      <c r="K90" s="123"/>
      <c r="L90" s="36"/>
      <c r="M90" s="37" t="s">
        <v>429</v>
      </c>
      <c r="N90" s="37"/>
    </row>
    <row r="91" spans="1:14" s="29" customFormat="1" ht="21" customHeight="1" thickBot="1" x14ac:dyDescent="0.25">
      <c r="A91" s="28"/>
      <c r="B91" s="24">
        <f t="shared" si="1"/>
        <v>86</v>
      </c>
      <c r="C91" s="63">
        <v>79052178</v>
      </c>
      <c r="D91" s="24" t="s">
        <v>259</v>
      </c>
      <c r="E91" s="24" t="s">
        <v>251</v>
      </c>
      <c r="F91" s="56" t="s">
        <v>260</v>
      </c>
      <c r="G91" s="40" t="s">
        <v>199</v>
      </c>
      <c r="H91" s="34"/>
      <c r="I91" s="85">
        <v>41031</v>
      </c>
      <c r="J91" s="35">
        <v>2049217</v>
      </c>
      <c r="K91" s="123"/>
      <c r="L91" s="36"/>
      <c r="M91" s="37" t="s">
        <v>429</v>
      </c>
      <c r="N91" s="37"/>
    </row>
    <row r="92" spans="1:14" s="29" customFormat="1" ht="21" customHeight="1" thickBot="1" x14ac:dyDescent="0.25">
      <c r="A92" s="28"/>
      <c r="B92" s="24">
        <f t="shared" si="1"/>
        <v>87</v>
      </c>
      <c r="C92" s="63">
        <v>80424012</v>
      </c>
      <c r="D92" s="24" t="s">
        <v>263</v>
      </c>
      <c r="E92" s="24" t="s">
        <v>251</v>
      </c>
      <c r="F92" s="56" t="s">
        <v>260</v>
      </c>
      <c r="G92" s="40" t="s">
        <v>264</v>
      </c>
      <c r="H92" s="34"/>
      <c r="I92" s="85">
        <v>34002</v>
      </c>
      <c r="J92" s="35">
        <v>2049217</v>
      </c>
      <c r="K92" s="35">
        <v>1957975</v>
      </c>
      <c r="L92" s="36"/>
      <c r="M92" s="37" t="s">
        <v>429</v>
      </c>
      <c r="N92" s="37"/>
    </row>
    <row r="93" spans="1:14" s="43" customFormat="1" ht="34.5" thickBot="1" x14ac:dyDescent="0.25">
      <c r="A93" s="31"/>
      <c r="B93" s="24">
        <f t="shared" si="1"/>
        <v>88</v>
      </c>
      <c r="C93" s="63">
        <v>79401427</v>
      </c>
      <c r="D93" s="24" t="s">
        <v>266</v>
      </c>
      <c r="E93" s="24" t="s">
        <v>251</v>
      </c>
      <c r="F93" s="56" t="s">
        <v>260</v>
      </c>
      <c r="G93" s="40" t="s">
        <v>92</v>
      </c>
      <c r="H93" s="34"/>
      <c r="I93" s="85">
        <v>41061</v>
      </c>
      <c r="J93" s="35">
        <v>2049217</v>
      </c>
      <c r="K93" s="35">
        <v>1957975</v>
      </c>
      <c r="L93" s="36"/>
      <c r="M93" s="37" t="s">
        <v>429</v>
      </c>
      <c r="N93" s="37"/>
    </row>
    <row r="94" spans="1:14" s="43" customFormat="1" ht="23.25" thickBot="1" x14ac:dyDescent="0.25">
      <c r="A94" s="31"/>
      <c r="B94" s="24">
        <f t="shared" si="1"/>
        <v>89</v>
      </c>
      <c r="C94" s="77">
        <v>80424515</v>
      </c>
      <c r="D94" s="24" t="s">
        <v>269</v>
      </c>
      <c r="E94" s="24" t="s">
        <v>251</v>
      </c>
      <c r="F94" s="56" t="s">
        <v>260</v>
      </c>
      <c r="G94" s="40" t="s">
        <v>133</v>
      </c>
      <c r="H94" s="34"/>
      <c r="I94" s="85">
        <v>40758</v>
      </c>
      <c r="J94" s="35">
        <v>2049217</v>
      </c>
      <c r="K94" s="35">
        <v>1957975</v>
      </c>
      <c r="L94" s="36"/>
      <c r="M94" s="37" t="s">
        <v>429</v>
      </c>
      <c r="N94" s="37"/>
    </row>
    <row r="95" spans="1:14" s="43" customFormat="1" ht="13.5" thickBot="1" x14ac:dyDescent="0.25">
      <c r="A95" s="31"/>
      <c r="B95" s="24">
        <f t="shared" si="1"/>
        <v>90</v>
      </c>
      <c r="D95" s="50" t="s">
        <v>422</v>
      </c>
      <c r="E95" s="24" t="s">
        <v>251</v>
      </c>
      <c r="F95" s="56" t="s">
        <v>260</v>
      </c>
      <c r="G95" s="40" t="s">
        <v>440</v>
      </c>
      <c r="H95" s="34"/>
      <c r="J95" s="35">
        <v>2049217</v>
      </c>
      <c r="K95" s="35">
        <v>1957975</v>
      </c>
      <c r="L95" s="36"/>
      <c r="M95" s="37" t="s">
        <v>432</v>
      </c>
      <c r="N95" s="37"/>
    </row>
    <row r="96" spans="1:14" s="43" customFormat="1" ht="18.75" customHeight="1" thickBot="1" x14ac:dyDescent="0.25">
      <c r="A96" s="31"/>
      <c r="B96" s="24">
        <f t="shared" si="1"/>
        <v>91</v>
      </c>
      <c r="C96" s="68">
        <v>1056800354</v>
      </c>
      <c r="D96" s="27" t="s">
        <v>272</v>
      </c>
      <c r="E96" s="24" t="s">
        <v>251</v>
      </c>
      <c r="F96" s="56" t="s">
        <v>260</v>
      </c>
      <c r="G96" s="40" t="s">
        <v>98</v>
      </c>
      <c r="I96" s="85">
        <v>42020</v>
      </c>
      <c r="J96" s="35">
        <v>2049217</v>
      </c>
      <c r="K96" s="35">
        <v>1957975</v>
      </c>
      <c r="L96" s="36"/>
      <c r="M96" s="37" t="s">
        <v>431</v>
      </c>
      <c r="N96" s="37"/>
    </row>
    <row r="97" spans="1:14" s="43" customFormat="1" ht="18.75" customHeight="1" thickBot="1" x14ac:dyDescent="0.25">
      <c r="A97" s="31"/>
      <c r="B97" s="24">
        <f t="shared" si="1"/>
        <v>92</v>
      </c>
      <c r="C97" s="63">
        <v>24166686</v>
      </c>
      <c r="D97" s="24" t="s">
        <v>275</v>
      </c>
      <c r="E97" s="24" t="s">
        <v>251</v>
      </c>
      <c r="F97" s="56" t="s">
        <v>260</v>
      </c>
      <c r="G97" s="40" t="s">
        <v>199</v>
      </c>
      <c r="H97" s="34"/>
      <c r="I97" s="85">
        <v>33855</v>
      </c>
      <c r="J97" s="35">
        <v>2049217</v>
      </c>
      <c r="K97" s="35">
        <v>1957975</v>
      </c>
      <c r="L97" s="36"/>
      <c r="M97" s="37" t="s">
        <v>429</v>
      </c>
      <c r="N97" s="37"/>
    </row>
    <row r="98" spans="1:14" s="43" customFormat="1" ht="23.25" thickBot="1" x14ac:dyDescent="0.25">
      <c r="A98" s="31"/>
      <c r="B98" s="24">
        <f t="shared" si="1"/>
        <v>93</v>
      </c>
      <c r="C98" s="63">
        <v>52468029</v>
      </c>
      <c r="D98" s="24" t="s">
        <v>278</v>
      </c>
      <c r="E98" s="24" t="s">
        <v>279</v>
      </c>
      <c r="F98" s="32" t="s">
        <v>280</v>
      </c>
      <c r="G98" s="40" t="s">
        <v>77</v>
      </c>
      <c r="H98" s="34"/>
      <c r="I98" s="85">
        <v>40746</v>
      </c>
      <c r="J98" s="35">
        <v>1694203</v>
      </c>
      <c r="K98" s="123"/>
      <c r="L98" s="36"/>
      <c r="M98" s="37" t="s">
        <v>432</v>
      </c>
      <c r="N98" s="37"/>
    </row>
    <row r="99" spans="1:14" s="43" customFormat="1" ht="27.75" customHeight="1" thickBot="1" x14ac:dyDescent="0.25">
      <c r="A99" s="31"/>
      <c r="B99" s="24">
        <f t="shared" si="1"/>
        <v>94</v>
      </c>
      <c r="C99" s="78">
        <v>79512553</v>
      </c>
      <c r="D99" s="30" t="s">
        <v>283</v>
      </c>
      <c r="E99" s="24" t="s">
        <v>279</v>
      </c>
      <c r="F99" s="32" t="s">
        <v>280</v>
      </c>
      <c r="G99" s="40" t="s">
        <v>92</v>
      </c>
      <c r="I99" s="85">
        <v>34700</v>
      </c>
      <c r="J99" s="35">
        <v>1694203</v>
      </c>
      <c r="K99" s="123"/>
      <c r="L99" s="59"/>
      <c r="M99" s="37" t="s">
        <v>432</v>
      </c>
      <c r="N99" s="37"/>
    </row>
    <row r="100" spans="1:14" s="43" customFormat="1" ht="13.5" thickBot="1" x14ac:dyDescent="0.25">
      <c r="A100" s="31"/>
      <c r="B100" s="24">
        <f t="shared" si="1"/>
        <v>95</v>
      </c>
      <c r="C100" s="63">
        <v>1020724107</v>
      </c>
      <c r="D100" s="27" t="s">
        <v>286</v>
      </c>
      <c r="E100" s="24" t="s">
        <v>279</v>
      </c>
      <c r="F100" s="32" t="s">
        <v>280</v>
      </c>
      <c r="G100" s="40" t="s">
        <v>231</v>
      </c>
      <c r="H100" s="34"/>
      <c r="I100" s="85">
        <v>42230</v>
      </c>
      <c r="J100" s="35">
        <v>1694203</v>
      </c>
      <c r="K100" s="123"/>
      <c r="L100" s="36"/>
      <c r="M100" s="37" t="s">
        <v>432</v>
      </c>
      <c r="N100" s="37"/>
    </row>
    <row r="101" spans="1:14" s="43" customFormat="1" ht="13.5" thickBot="1" x14ac:dyDescent="0.25">
      <c r="A101" s="31"/>
      <c r="B101" s="24">
        <f t="shared" si="1"/>
        <v>96</v>
      </c>
      <c r="C101" s="63">
        <v>19352601</v>
      </c>
      <c r="D101" s="24" t="s">
        <v>287</v>
      </c>
      <c r="E101" s="24" t="s">
        <v>288</v>
      </c>
      <c r="F101" s="32" t="s">
        <v>280</v>
      </c>
      <c r="G101" s="40" t="s">
        <v>38</v>
      </c>
      <c r="H101" s="34"/>
      <c r="I101" s="85">
        <v>34026</v>
      </c>
      <c r="J101" s="35">
        <v>1694203</v>
      </c>
      <c r="K101" s="123"/>
      <c r="L101" s="36"/>
      <c r="M101" s="37" t="s">
        <v>429</v>
      </c>
      <c r="N101" s="37"/>
    </row>
    <row r="102" spans="1:14" s="43" customFormat="1" ht="17.25" customHeight="1" thickBot="1" x14ac:dyDescent="0.25">
      <c r="A102" s="31"/>
      <c r="B102" s="24">
        <f t="shared" si="1"/>
        <v>97</v>
      </c>
      <c r="C102" s="77">
        <v>9099084</v>
      </c>
      <c r="D102" s="24" t="s">
        <v>291</v>
      </c>
      <c r="E102" s="24" t="s">
        <v>288</v>
      </c>
      <c r="F102" s="32" t="s">
        <v>280</v>
      </c>
      <c r="G102" s="40" t="s">
        <v>27</v>
      </c>
      <c r="H102" s="34"/>
      <c r="I102" s="85">
        <v>41176</v>
      </c>
      <c r="J102" s="35">
        <v>1694203</v>
      </c>
      <c r="K102" s="123"/>
      <c r="L102" s="36"/>
      <c r="M102" s="37" t="s">
        <v>429</v>
      </c>
      <c r="N102" s="37"/>
    </row>
    <row r="103" spans="1:14" s="43" customFormat="1" ht="17.25" customHeight="1" thickBot="1" x14ac:dyDescent="0.25">
      <c r="A103" s="31"/>
      <c r="B103" s="24">
        <f t="shared" si="1"/>
        <v>98</v>
      </c>
      <c r="C103" s="68">
        <v>1015400205</v>
      </c>
      <c r="D103" s="27" t="s">
        <v>294</v>
      </c>
      <c r="E103" s="24" t="s">
        <v>288</v>
      </c>
      <c r="F103" s="32" t="s">
        <v>280</v>
      </c>
      <c r="G103" s="40" t="s">
        <v>185</v>
      </c>
      <c r="H103" s="34"/>
      <c r="I103" s="85">
        <v>41947</v>
      </c>
      <c r="J103" s="35">
        <v>1694203</v>
      </c>
      <c r="K103" s="123"/>
      <c r="L103" s="36"/>
      <c r="M103" s="37" t="s">
        <v>431</v>
      </c>
      <c r="N103" s="37"/>
    </row>
    <row r="104" spans="1:14" s="43" customFormat="1" ht="17.25" customHeight="1" thickBot="1" x14ac:dyDescent="0.25">
      <c r="A104" s="31"/>
      <c r="B104" s="24">
        <f t="shared" si="1"/>
        <v>99</v>
      </c>
      <c r="C104" s="77">
        <v>79276794</v>
      </c>
      <c r="D104" s="44" t="s">
        <v>297</v>
      </c>
      <c r="E104" s="24" t="s">
        <v>288</v>
      </c>
      <c r="F104" s="32" t="s">
        <v>280</v>
      </c>
      <c r="G104" s="40" t="s">
        <v>27</v>
      </c>
      <c r="H104" s="34"/>
      <c r="I104" s="85">
        <v>40756</v>
      </c>
      <c r="J104" s="35">
        <v>1694203</v>
      </c>
      <c r="K104" s="123"/>
      <c r="L104" s="36"/>
      <c r="M104" s="37" t="s">
        <v>429</v>
      </c>
      <c r="N104" s="37"/>
    </row>
    <row r="105" spans="1:14" s="43" customFormat="1" ht="17.25" customHeight="1" thickBot="1" x14ac:dyDescent="0.25">
      <c r="A105" s="31"/>
      <c r="B105" s="24">
        <f t="shared" si="1"/>
        <v>100</v>
      </c>
      <c r="C105" s="63">
        <v>51902978</v>
      </c>
      <c r="D105" s="24" t="s">
        <v>300</v>
      </c>
      <c r="E105" s="24" t="s">
        <v>288</v>
      </c>
      <c r="F105" s="32" t="s">
        <v>280</v>
      </c>
      <c r="G105" s="40" t="s">
        <v>141</v>
      </c>
      <c r="H105" s="57"/>
      <c r="I105" s="85">
        <v>35297</v>
      </c>
      <c r="J105" s="35">
        <v>1694203</v>
      </c>
      <c r="K105" s="123"/>
      <c r="L105" s="36"/>
      <c r="M105" s="37" t="s">
        <v>429</v>
      </c>
      <c r="N105" s="37"/>
    </row>
    <row r="106" spans="1:14" s="43" customFormat="1" ht="34.5" thickBot="1" x14ac:dyDescent="0.25">
      <c r="A106" s="31"/>
      <c r="B106" s="24">
        <f t="shared" si="1"/>
        <v>101</v>
      </c>
      <c r="C106" s="63">
        <v>52034703</v>
      </c>
      <c r="D106" s="24" t="s">
        <v>303</v>
      </c>
      <c r="E106" s="24" t="s">
        <v>288</v>
      </c>
      <c r="F106" s="32" t="s">
        <v>280</v>
      </c>
      <c r="G106" s="40" t="s">
        <v>92</v>
      </c>
      <c r="H106" s="34"/>
      <c r="I106" s="85">
        <v>34024</v>
      </c>
      <c r="J106" s="35">
        <v>1694203</v>
      </c>
      <c r="K106" s="123"/>
      <c r="L106" s="36"/>
      <c r="M106" s="37" t="s">
        <v>429</v>
      </c>
      <c r="N106" s="37"/>
    </row>
    <row r="107" spans="1:14" s="43" customFormat="1" ht="23.25" thickBot="1" x14ac:dyDescent="0.25">
      <c r="A107" s="31"/>
      <c r="B107" s="24">
        <f t="shared" si="1"/>
        <v>102</v>
      </c>
      <c r="C107" s="77">
        <v>53907308</v>
      </c>
      <c r="D107" s="44" t="s">
        <v>306</v>
      </c>
      <c r="E107" s="24" t="s">
        <v>307</v>
      </c>
      <c r="F107" s="32" t="s">
        <v>308</v>
      </c>
      <c r="G107" s="40" t="s">
        <v>190</v>
      </c>
      <c r="H107" s="34"/>
      <c r="I107" s="85">
        <v>40711</v>
      </c>
      <c r="J107" s="35">
        <v>1621055</v>
      </c>
      <c r="K107" s="123"/>
      <c r="L107" s="36"/>
      <c r="M107" s="37" t="s">
        <v>429</v>
      </c>
      <c r="N107" s="37"/>
    </row>
    <row r="108" spans="1:14" s="43" customFormat="1" ht="24" customHeight="1" thickBot="1" x14ac:dyDescent="0.25">
      <c r="A108" s="31"/>
      <c r="B108" s="24">
        <f t="shared" si="1"/>
        <v>103</v>
      </c>
      <c r="C108" s="66">
        <v>80412742</v>
      </c>
      <c r="D108" s="27" t="s">
        <v>311</v>
      </c>
      <c r="E108" s="24" t="s">
        <v>307</v>
      </c>
      <c r="F108" s="32" t="s">
        <v>308</v>
      </c>
      <c r="G108" s="40" t="s">
        <v>106</v>
      </c>
      <c r="H108" s="34"/>
      <c r="I108" s="85">
        <v>33995</v>
      </c>
      <c r="J108" s="35">
        <v>1621055</v>
      </c>
      <c r="K108" s="123"/>
      <c r="L108" s="36"/>
      <c r="M108" s="37" t="s">
        <v>429</v>
      </c>
      <c r="N108" s="37"/>
    </row>
    <row r="109" spans="1:14" s="43" customFormat="1" ht="19.5" customHeight="1" thickBot="1" x14ac:dyDescent="0.25">
      <c r="A109" s="31"/>
      <c r="B109" s="24">
        <f t="shared" si="1"/>
        <v>104</v>
      </c>
      <c r="C109" s="90">
        <v>52193025</v>
      </c>
      <c r="D109" s="43" t="s">
        <v>314</v>
      </c>
      <c r="E109" s="24" t="s">
        <v>307</v>
      </c>
      <c r="F109" s="32" t="s">
        <v>308</v>
      </c>
      <c r="G109" s="40" t="s">
        <v>199</v>
      </c>
      <c r="H109" s="34"/>
      <c r="I109" s="85">
        <v>42251</v>
      </c>
      <c r="J109" s="35">
        <v>1621055</v>
      </c>
      <c r="K109" s="123"/>
      <c r="L109" s="36"/>
      <c r="M109" s="37" t="s">
        <v>429</v>
      </c>
      <c r="N109" s="37"/>
    </row>
    <row r="110" spans="1:14" s="43" customFormat="1" ht="19.5" customHeight="1" thickBot="1" x14ac:dyDescent="0.25">
      <c r="A110" s="31"/>
      <c r="B110" s="24">
        <f t="shared" si="1"/>
        <v>105</v>
      </c>
      <c r="C110" s="77">
        <v>11039021</v>
      </c>
      <c r="D110" s="24" t="s">
        <v>317</v>
      </c>
      <c r="E110" s="24" t="s">
        <v>307</v>
      </c>
      <c r="F110" s="32" t="s">
        <v>308</v>
      </c>
      <c r="G110" s="40" t="s">
        <v>253</v>
      </c>
      <c r="H110" s="34"/>
      <c r="I110" s="85">
        <v>40756</v>
      </c>
      <c r="J110" s="35">
        <v>1621055</v>
      </c>
      <c r="K110" s="123"/>
      <c r="L110" s="36"/>
      <c r="M110" s="37" t="s">
        <v>429</v>
      </c>
      <c r="N110" s="37"/>
    </row>
    <row r="111" spans="1:14" s="43" customFormat="1" ht="25.5" customHeight="1" thickBot="1" x14ac:dyDescent="0.25">
      <c r="A111" s="31"/>
      <c r="B111" s="24">
        <f t="shared" si="1"/>
        <v>106</v>
      </c>
      <c r="C111" s="63"/>
      <c r="D111" s="50" t="s">
        <v>422</v>
      </c>
      <c r="E111" s="24" t="s">
        <v>307</v>
      </c>
      <c r="F111" s="32" t="s">
        <v>308</v>
      </c>
      <c r="G111" s="40" t="s">
        <v>98</v>
      </c>
      <c r="I111" s="85"/>
      <c r="J111" s="35">
        <v>1621055</v>
      </c>
      <c r="K111" s="123"/>
      <c r="L111" s="36"/>
      <c r="M111" s="37" t="s">
        <v>432</v>
      </c>
      <c r="N111" s="37"/>
    </row>
    <row r="112" spans="1:14" s="43" customFormat="1" ht="30" customHeight="1" thickBot="1" x14ac:dyDescent="0.25">
      <c r="A112" s="31"/>
      <c r="B112" s="24">
        <f t="shared" si="1"/>
        <v>107</v>
      </c>
      <c r="C112" s="63">
        <v>46354184</v>
      </c>
      <c r="D112" s="24" t="s">
        <v>320</v>
      </c>
      <c r="E112" s="24" t="s">
        <v>321</v>
      </c>
      <c r="F112" s="32" t="s">
        <v>322</v>
      </c>
      <c r="G112" s="40" t="s">
        <v>92</v>
      </c>
      <c r="I112" s="85">
        <v>34750</v>
      </c>
      <c r="J112" s="35">
        <v>1563931</v>
      </c>
      <c r="K112" s="123"/>
      <c r="L112" s="59"/>
      <c r="M112" s="37" t="s">
        <v>429</v>
      </c>
      <c r="N112" s="37"/>
    </row>
    <row r="113" spans="1:15" s="43" customFormat="1" ht="13.5" thickBot="1" x14ac:dyDescent="0.25">
      <c r="A113" s="31"/>
      <c r="B113" s="24">
        <f t="shared" si="1"/>
        <v>108</v>
      </c>
      <c r="D113" s="50" t="s">
        <v>422</v>
      </c>
      <c r="E113" s="24" t="s">
        <v>321</v>
      </c>
      <c r="F113" s="32" t="s">
        <v>326</v>
      </c>
      <c r="G113" s="40" t="s">
        <v>441</v>
      </c>
      <c r="H113" s="34"/>
      <c r="I113" s="90"/>
      <c r="J113" s="35">
        <v>1382979</v>
      </c>
      <c r="K113" s="123"/>
      <c r="L113" s="59" t="s">
        <v>442</v>
      </c>
      <c r="M113" s="37" t="s">
        <v>432</v>
      </c>
      <c r="N113" s="37"/>
    </row>
    <row r="114" spans="1:15" s="43" customFormat="1" ht="23.25" thickBot="1" x14ac:dyDescent="0.25">
      <c r="A114" s="31"/>
      <c r="B114" s="24">
        <f t="shared" si="1"/>
        <v>109</v>
      </c>
      <c r="C114" s="63">
        <v>16281881</v>
      </c>
      <c r="D114" s="24" t="s">
        <v>325</v>
      </c>
      <c r="E114" s="24" t="s">
        <v>321</v>
      </c>
      <c r="F114" s="32" t="s">
        <v>326</v>
      </c>
      <c r="G114" s="40" t="s">
        <v>327</v>
      </c>
      <c r="H114" s="34"/>
      <c r="I114" s="85">
        <v>41031</v>
      </c>
      <c r="J114" s="35">
        <v>1382979</v>
      </c>
      <c r="K114" s="35">
        <v>1321401</v>
      </c>
      <c r="L114" s="36"/>
      <c r="M114" s="37" t="s">
        <v>429</v>
      </c>
      <c r="N114" s="37"/>
    </row>
    <row r="115" spans="1:15" s="43" customFormat="1" ht="34.5" thickBot="1" x14ac:dyDescent="0.25">
      <c r="A115" s="31"/>
      <c r="B115" s="24">
        <f t="shared" si="1"/>
        <v>110</v>
      </c>
      <c r="C115" s="66">
        <v>79647141</v>
      </c>
      <c r="D115" s="27" t="s">
        <v>329</v>
      </c>
      <c r="E115" s="24" t="s">
        <v>321</v>
      </c>
      <c r="F115" s="32" t="s">
        <v>326</v>
      </c>
      <c r="G115" s="40" t="s">
        <v>175</v>
      </c>
      <c r="H115" s="48"/>
      <c r="I115" s="85">
        <v>41572</v>
      </c>
      <c r="J115" s="35">
        <v>1382979</v>
      </c>
      <c r="K115" s="35">
        <v>1321401</v>
      </c>
      <c r="L115" s="36"/>
      <c r="M115" s="37" t="s">
        <v>429</v>
      </c>
      <c r="N115" s="37"/>
    </row>
    <row r="116" spans="1:15" s="43" customFormat="1" ht="34.5" thickBot="1" x14ac:dyDescent="0.25">
      <c r="A116" s="31"/>
      <c r="B116" s="24">
        <f t="shared" si="1"/>
        <v>111</v>
      </c>
      <c r="C116" s="63">
        <v>13470686</v>
      </c>
      <c r="D116" s="24" t="s">
        <v>332</v>
      </c>
      <c r="E116" s="24" t="s">
        <v>333</v>
      </c>
      <c r="F116" s="32" t="s">
        <v>334</v>
      </c>
      <c r="G116" s="40" t="s">
        <v>162</v>
      </c>
      <c r="H116" s="34"/>
      <c r="I116" s="85">
        <v>33855</v>
      </c>
      <c r="J116" s="35">
        <v>1534352</v>
      </c>
      <c r="K116" s="118"/>
      <c r="L116" s="36"/>
      <c r="M116" s="37" t="s">
        <v>429</v>
      </c>
      <c r="N116" s="37"/>
    </row>
    <row r="117" spans="1:15" s="43" customFormat="1" ht="17.25" customHeight="1" thickBot="1" x14ac:dyDescent="0.25">
      <c r="A117" s="31"/>
      <c r="B117" s="24">
        <f t="shared" si="1"/>
        <v>112</v>
      </c>
      <c r="C117" s="63">
        <v>23607056</v>
      </c>
      <c r="D117" s="24" t="s">
        <v>336</v>
      </c>
      <c r="E117" s="44" t="s">
        <v>337</v>
      </c>
      <c r="F117" s="32" t="s">
        <v>338</v>
      </c>
      <c r="G117" s="40" t="s">
        <v>38</v>
      </c>
      <c r="H117" s="34"/>
      <c r="I117" s="85">
        <v>39114</v>
      </c>
      <c r="J117" s="35">
        <v>1534352</v>
      </c>
      <c r="K117" s="118"/>
      <c r="L117" s="36"/>
      <c r="M117" s="105" t="s">
        <v>425</v>
      </c>
      <c r="N117" s="37"/>
    </row>
    <row r="118" spans="1:15" s="43" customFormat="1" ht="17.25" customHeight="1" thickBot="1" x14ac:dyDescent="0.25">
      <c r="A118" s="31"/>
      <c r="B118" s="24">
        <f t="shared" si="1"/>
        <v>113</v>
      </c>
      <c r="C118" s="77">
        <v>52461416</v>
      </c>
      <c r="D118" s="24" t="s">
        <v>340</v>
      </c>
      <c r="E118" s="44" t="s">
        <v>337</v>
      </c>
      <c r="F118" s="32" t="s">
        <v>341</v>
      </c>
      <c r="G118" s="40" t="s">
        <v>121</v>
      </c>
      <c r="H118" s="34"/>
      <c r="I118" s="85">
        <v>41183</v>
      </c>
      <c r="J118" s="35">
        <v>1387491</v>
      </c>
      <c r="K118" s="123"/>
      <c r="L118" s="36"/>
      <c r="M118" s="37" t="s">
        <v>429</v>
      </c>
      <c r="N118" s="37"/>
    </row>
    <row r="119" spans="1:15" s="43" customFormat="1" ht="13.5" thickBot="1" x14ac:dyDescent="0.25">
      <c r="A119" s="31"/>
      <c r="B119" s="24">
        <f t="shared" si="1"/>
        <v>114</v>
      </c>
      <c r="C119" s="67">
        <v>27982218</v>
      </c>
      <c r="D119" s="27" t="s">
        <v>344</v>
      </c>
      <c r="E119" s="44" t="s">
        <v>337</v>
      </c>
      <c r="F119" s="32" t="s">
        <v>341</v>
      </c>
      <c r="G119" s="40" t="s">
        <v>345</v>
      </c>
      <c r="H119" s="34"/>
      <c r="I119" s="85">
        <v>41282</v>
      </c>
      <c r="J119" s="35">
        <v>1387491</v>
      </c>
      <c r="K119" s="35">
        <v>1325712</v>
      </c>
      <c r="L119" s="36"/>
      <c r="M119" s="37" t="s">
        <v>429</v>
      </c>
      <c r="N119" s="37"/>
    </row>
    <row r="120" spans="1:15" s="43" customFormat="1" ht="34.5" thickBot="1" x14ac:dyDescent="0.25">
      <c r="A120" s="31"/>
      <c r="B120" s="24">
        <f t="shared" si="1"/>
        <v>115</v>
      </c>
      <c r="C120" s="63">
        <v>52961394</v>
      </c>
      <c r="D120" s="24" t="s">
        <v>347</v>
      </c>
      <c r="E120" s="44" t="s">
        <v>337</v>
      </c>
      <c r="F120" s="32" t="s">
        <v>341</v>
      </c>
      <c r="G120" s="40" t="s">
        <v>94</v>
      </c>
      <c r="H120" s="34"/>
      <c r="I120" s="85">
        <v>40746</v>
      </c>
      <c r="J120" s="35">
        <v>1387491</v>
      </c>
      <c r="K120" s="35">
        <v>1325712</v>
      </c>
      <c r="L120" s="36"/>
      <c r="M120" s="37" t="s">
        <v>429</v>
      </c>
      <c r="N120" s="37"/>
    </row>
    <row r="121" spans="1:15" s="43" customFormat="1" ht="18.75" customHeight="1" thickBot="1" x14ac:dyDescent="0.25">
      <c r="A121" s="31"/>
      <c r="B121" s="24">
        <f t="shared" si="1"/>
        <v>116</v>
      </c>
      <c r="C121" s="63">
        <v>79391358</v>
      </c>
      <c r="D121" s="58" t="s">
        <v>349</v>
      </c>
      <c r="E121" s="24" t="s">
        <v>350</v>
      </c>
      <c r="F121" s="32" t="s">
        <v>351</v>
      </c>
      <c r="G121" s="40" t="s">
        <v>110</v>
      </c>
      <c r="H121" s="34"/>
      <c r="I121" s="85">
        <v>42023</v>
      </c>
      <c r="J121" s="35">
        <v>1387491</v>
      </c>
      <c r="K121" s="35">
        <v>1325712</v>
      </c>
      <c r="L121" s="36"/>
      <c r="M121" s="37" t="s">
        <v>425</v>
      </c>
      <c r="N121" s="37"/>
    </row>
    <row r="122" spans="1:15" s="43" customFormat="1" ht="18.75" customHeight="1" thickBot="1" x14ac:dyDescent="0.25">
      <c r="A122" s="31"/>
      <c r="B122" s="24">
        <f t="shared" si="1"/>
        <v>117</v>
      </c>
      <c r="C122" s="63">
        <v>19385258</v>
      </c>
      <c r="D122" s="58" t="s">
        <v>353</v>
      </c>
      <c r="E122" s="24" t="s">
        <v>350</v>
      </c>
      <c r="F122" s="32" t="s">
        <v>354</v>
      </c>
      <c r="G122" s="40" t="s">
        <v>185</v>
      </c>
      <c r="I122" s="85">
        <v>41471</v>
      </c>
      <c r="J122" s="35">
        <v>1345682</v>
      </c>
      <c r="K122" s="118"/>
      <c r="L122" s="36"/>
      <c r="M122" s="37" t="s">
        <v>431</v>
      </c>
      <c r="N122" s="37"/>
    </row>
    <row r="123" spans="1:15" s="43" customFormat="1" ht="18.75" customHeight="1" thickBot="1" x14ac:dyDescent="0.25">
      <c r="A123" s="31"/>
      <c r="B123" s="24">
        <f t="shared" si="1"/>
        <v>118</v>
      </c>
      <c r="C123" s="68">
        <v>39775231</v>
      </c>
      <c r="D123" s="27" t="s">
        <v>443</v>
      </c>
      <c r="E123" s="44" t="s">
        <v>337</v>
      </c>
      <c r="F123" s="32" t="s">
        <v>356</v>
      </c>
      <c r="G123" s="40" t="s">
        <v>121</v>
      </c>
      <c r="I123" s="85">
        <v>42195</v>
      </c>
      <c r="J123" s="35">
        <v>1311843</v>
      </c>
      <c r="K123" s="123"/>
      <c r="L123" s="59" t="s">
        <v>444</v>
      </c>
      <c r="M123" s="37" t="s">
        <v>431</v>
      </c>
      <c r="N123" s="37"/>
    </row>
    <row r="124" spans="1:15" s="43" customFormat="1" ht="18.75" customHeight="1" thickBot="1" x14ac:dyDescent="0.25">
      <c r="A124" s="31"/>
      <c r="B124" s="24">
        <f t="shared" si="1"/>
        <v>119</v>
      </c>
      <c r="D124" s="50" t="s">
        <v>422</v>
      </c>
      <c r="E124" s="24" t="s">
        <v>350</v>
      </c>
      <c r="F124" s="32" t="s">
        <v>445</v>
      </c>
      <c r="G124" s="40" t="s">
        <v>185</v>
      </c>
      <c r="I124" s="85"/>
      <c r="J124" s="35">
        <v>1280090</v>
      </c>
      <c r="K124" s="118"/>
      <c r="L124" s="59">
        <f>644350*2</f>
        <v>1288700</v>
      </c>
      <c r="M124" s="37" t="s">
        <v>432</v>
      </c>
      <c r="N124" s="37"/>
    </row>
    <row r="125" spans="1:15" s="43" customFormat="1" ht="23.25" thickBot="1" x14ac:dyDescent="0.25">
      <c r="A125" s="31"/>
      <c r="B125" s="24">
        <f t="shared" si="1"/>
        <v>120</v>
      </c>
      <c r="C125" s="63">
        <v>30282093</v>
      </c>
      <c r="D125" s="24" t="s">
        <v>359</v>
      </c>
      <c r="E125" s="24" t="s">
        <v>360</v>
      </c>
      <c r="F125" s="32" t="s">
        <v>361</v>
      </c>
      <c r="G125" s="40" t="s">
        <v>77</v>
      </c>
      <c r="H125" s="34"/>
      <c r="I125" s="85">
        <v>34023</v>
      </c>
      <c r="J125" s="35">
        <v>1253616</v>
      </c>
      <c r="K125" s="118"/>
      <c r="L125" s="100"/>
      <c r="M125" s="37" t="s">
        <v>429</v>
      </c>
      <c r="N125" s="37"/>
      <c r="O125" s="101"/>
    </row>
    <row r="126" spans="1:15" s="43" customFormat="1" ht="23.25" thickBot="1" x14ac:dyDescent="0.25">
      <c r="A126" s="31"/>
      <c r="B126" s="24">
        <f t="shared" si="1"/>
        <v>121</v>
      </c>
      <c r="C126" s="63">
        <v>4277267</v>
      </c>
      <c r="D126" s="24" t="s">
        <v>363</v>
      </c>
      <c r="E126" s="24" t="s">
        <v>360</v>
      </c>
      <c r="F126" s="32" t="s">
        <v>361</v>
      </c>
      <c r="G126" s="40" t="s">
        <v>190</v>
      </c>
      <c r="H126" s="34"/>
      <c r="I126" s="85">
        <v>35886</v>
      </c>
      <c r="J126" s="35">
        <v>1253616</v>
      </c>
      <c r="K126" s="118"/>
      <c r="L126" s="36"/>
      <c r="M126" s="37" t="s">
        <v>429</v>
      </c>
      <c r="N126" s="37"/>
    </row>
    <row r="127" spans="1:15" s="43" customFormat="1" ht="23.25" thickBot="1" x14ac:dyDescent="0.25">
      <c r="A127" s="31"/>
      <c r="B127" s="24">
        <f t="shared" si="1"/>
        <v>122</v>
      </c>
      <c r="C127" s="63">
        <v>40315347</v>
      </c>
      <c r="D127" s="24" t="s">
        <v>365</v>
      </c>
      <c r="E127" s="24" t="s">
        <v>360</v>
      </c>
      <c r="F127" s="32" t="s">
        <v>366</v>
      </c>
      <c r="G127" s="99" t="s">
        <v>238</v>
      </c>
      <c r="H127" s="34"/>
      <c r="I127" s="85">
        <v>34807</v>
      </c>
      <c r="J127" s="35">
        <v>1164067</v>
      </c>
      <c r="K127" s="123"/>
      <c r="L127" s="36"/>
      <c r="M127" s="37" t="s">
        <v>429</v>
      </c>
      <c r="N127" s="37"/>
    </row>
    <row r="128" spans="1:15" s="43" customFormat="1" ht="34.5" thickBot="1" x14ac:dyDescent="0.25">
      <c r="A128" s="31"/>
      <c r="B128" s="24">
        <f t="shared" si="1"/>
        <v>123</v>
      </c>
      <c r="C128" s="63">
        <v>39651557</v>
      </c>
      <c r="D128" s="24" t="s">
        <v>369</v>
      </c>
      <c r="E128" s="24" t="s">
        <v>360</v>
      </c>
      <c r="F128" s="32" t="s">
        <v>366</v>
      </c>
      <c r="G128" s="40" t="s">
        <v>370</v>
      </c>
      <c r="H128" s="52"/>
      <c r="I128" s="85">
        <v>34002</v>
      </c>
      <c r="J128" s="35">
        <v>1164067</v>
      </c>
      <c r="K128" s="123"/>
      <c r="L128" s="36"/>
      <c r="M128" s="37" t="s">
        <v>429</v>
      </c>
      <c r="N128" s="37"/>
    </row>
    <row r="129" spans="1:14" s="43" customFormat="1" ht="30.75" customHeight="1" thickBot="1" x14ac:dyDescent="0.25">
      <c r="A129" s="31"/>
      <c r="B129" s="24">
        <f t="shared" si="1"/>
        <v>124</v>
      </c>
      <c r="C129" s="76">
        <v>79754594</v>
      </c>
      <c r="D129" s="24" t="s">
        <v>371</v>
      </c>
      <c r="E129" s="24" t="s">
        <v>360</v>
      </c>
      <c r="F129" s="32" t="s">
        <v>366</v>
      </c>
      <c r="G129" s="40" t="s">
        <v>128</v>
      </c>
      <c r="I129" s="85">
        <v>40743</v>
      </c>
      <c r="J129" s="35">
        <v>1164067</v>
      </c>
      <c r="K129" s="123"/>
      <c r="L129" s="36"/>
      <c r="M129" s="37" t="s">
        <v>429</v>
      </c>
      <c r="N129" s="37"/>
    </row>
    <row r="130" spans="1:14" s="43" customFormat="1" ht="34.5" thickBot="1" x14ac:dyDescent="0.25">
      <c r="A130" s="31"/>
      <c r="B130" s="24">
        <f t="shared" si="1"/>
        <v>125</v>
      </c>
      <c r="C130" s="67">
        <v>52825796</v>
      </c>
      <c r="D130" s="27" t="s">
        <v>374</v>
      </c>
      <c r="E130" s="24" t="s">
        <v>360</v>
      </c>
      <c r="F130" s="32" t="s">
        <v>366</v>
      </c>
      <c r="G130" s="40" t="s">
        <v>94</v>
      </c>
      <c r="H130" s="34"/>
      <c r="I130" s="85">
        <v>41282</v>
      </c>
      <c r="J130" s="35">
        <v>1164067</v>
      </c>
      <c r="K130" s="123"/>
      <c r="L130" s="36"/>
      <c r="M130" s="37" t="s">
        <v>431</v>
      </c>
      <c r="N130" s="37"/>
    </row>
    <row r="131" spans="1:14" s="43" customFormat="1" ht="13.5" thickBot="1" x14ac:dyDescent="0.25">
      <c r="A131" s="31"/>
      <c r="B131" s="24">
        <f t="shared" si="1"/>
        <v>126</v>
      </c>
      <c r="C131" s="43">
        <v>1015412450</v>
      </c>
      <c r="D131" s="27" t="s">
        <v>377</v>
      </c>
      <c r="E131" s="24" t="s">
        <v>360</v>
      </c>
      <c r="F131" s="32" t="s">
        <v>366</v>
      </c>
      <c r="G131" s="40" t="s">
        <v>21</v>
      </c>
      <c r="I131" s="85">
        <v>42137</v>
      </c>
      <c r="J131" s="35">
        <v>1164067</v>
      </c>
      <c r="K131" s="123"/>
      <c r="L131" s="36"/>
      <c r="M131" s="37" t="s">
        <v>431</v>
      </c>
      <c r="N131" s="37"/>
    </row>
    <row r="132" spans="1:14" s="43" customFormat="1" ht="23.25" thickBot="1" x14ac:dyDescent="0.25">
      <c r="A132" s="31"/>
      <c r="B132" s="24">
        <f t="shared" si="1"/>
        <v>127</v>
      </c>
      <c r="C132" s="67">
        <v>53010302</v>
      </c>
      <c r="D132" s="24" t="s">
        <v>378</v>
      </c>
      <c r="E132" s="24" t="s">
        <v>360</v>
      </c>
      <c r="F132" s="32" t="s">
        <v>366</v>
      </c>
      <c r="G132" s="40" t="s">
        <v>128</v>
      </c>
      <c r="H132" s="34"/>
      <c r="I132" s="85">
        <v>42219</v>
      </c>
      <c r="J132" s="35">
        <v>1164067</v>
      </c>
      <c r="K132" s="123"/>
      <c r="L132" s="36"/>
      <c r="M132" s="37" t="s">
        <v>432</v>
      </c>
      <c r="N132" s="37"/>
    </row>
    <row r="133" spans="1:14" s="43" customFormat="1" ht="18.75" customHeight="1" thickBot="1" x14ac:dyDescent="0.25">
      <c r="A133" s="31"/>
      <c r="B133" s="24">
        <f t="shared" si="1"/>
        <v>128</v>
      </c>
      <c r="C133" s="67">
        <v>21103321</v>
      </c>
      <c r="D133" s="27" t="s">
        <v>381</v>
      </c>
      <c r="E133" s="24" t="s">
        <v>360</v>
      </c>
      <c r="F133" s="93" t="s">
        <v>366</v>
      </c>
      <c r="G133" s="40" t="s">
        <v>27</v>
      </c>
      <c r="H133" s="94"/>
      <c r="I133" s="85">
        <v>41283</v>
      </c>
      <c r="J133" s="35">
        <v>1164067</v>
      </c>
      <c r="K133" s="123"/>
      <c r="L133" s="59" t="s">
        <v>446</v>
      </c>
      <c r="M133" s="37" t="s">
        <v>431</v>
      </c>
      <c r="N133" s="37"/>
    </row>
    <row r="134" spans="1:14" s="43" customFormat="1" ht="18.75" customHeight="1" thickBot="1" x14ac:dyDescent="0.25">
      <c r="A134" s="31"/>
      <c r="B134" s="24">
        <f t="shared" si="1"/>
        <v>129</v>
      </c>
      <c r="C134" s="79">
        <v>1020771714</v>
      </c>
      <c r="D134" s="49" t="s">
        <v>447</v>
      </c>
      <c r="E134" s="24" t="s">
        <v>360</v>
      </c>
      <c r="F134" s="32" t="s">
        <v>366</v>
      </c>
      <c r="G134" s="96" t="s">
        <v>264</v>
      </c>
      <c r="H134" s="34"/>
      <c r="I134" s="97">
        <v>41253</v>
      </c>
      <c r="J134" s="35">
        <v>1164067</v>
      </c>
      <c r="K134" s="123"/>
      <c r="L134" s="36"/>
      <c r="M134" s="37" t="s">
        <v>431</v>
      </c>
      <c r="N134" s="37"/>
    </row>
    <row r="135" spans="1:14" s="43" customFormat="1" ht="18.75" customHeight="1" thickBot="1" x14ac:dyDescent="0.25">
      <c r="A135" s="31"/>
      <c r="B135" s="24">
        <f t="shared" ref="B135:B146" si="2">B134+1</f>
        <v>130</v>
      </c>
      <c r="C135" s="67">
        <v>80140995</v>
      </c>
      <c r="D135" s="27" t="s">
        <v>384</v>
      </c>
      <c r="E135" s="24" t="s">
        <v>360</v>
      </c>
      <c r="F135" s="93" t="s">
        <v>366</v>
      </c>
      <c r="G135" s="40" t="s">
        <v>253</v>
      </c>
      <c r="H135" s="95"/>
      <c r="I135" s="85">
        <v>41610</v>
      </c>
      <c r="J135" s="35">
        <v>1164067</v>
      </c>
      <c r="K135" s="123"/>
      <c r="L135" s="59" t="s">
        <v>448</v>
      </c>
      <c r="M135" s="37" t="s">
        <v>432</v>
      </c>
      <c r="N135" s="37"/>
    </row>
    <row r="136" spans="1:14" s="43" customFormat="1" ht="18.75" customHeight="1" thickBot="1" x14ac:dyDescent="0.25">
      <c r="A136" s="31"/>
      <c r="B136" s="24">
        <f t="shared" si="2"/>
        <v>131</v>
      </c>
      <c r="C136" s="68">
        <v>52304186</v>
      </c>
      <c r="D136" s="27" t="s">
        <v>386</v>
      </c>
      <c r="E136" s="24" t="s">
        <v>360</v>
      </c>
      <c r="F136" s="32" t="s">
        <v>366</v>
      </c>
      <c r="G136" s="96" t="s">
        <v>199</v>
      </c>
      <c r="H136" s="34"/>
      <c r="I136" s="97">
        <v>41579</v>
      </c>
      <c r="J136" s="35">
        <v>1164067</v>
      </c>
      <c r="K136" s="123"/>
      <c r="L136" s="36"/>
      <c r="M136" s="37" t="s">
        <v>431</v>
      </c>
      <c r="N136" s="37"/>
    </row>
    <row r="137" spans="1:14" s="43" customFormat="1" ht="13.5" thickBot="1" x14ac:dyDescent="0.25">
      <c r="A137" s="31"/>
      <c r="B137" s="24">
        <f t="shared" si="2"/>
        <v>132</v>
      </c>
      <c r="C137" s="67">
        <v>52952181</v>
      </c>
      <c r="D137" s="51" t="s">
        <v>389</v>
      </c>
      <c r="E137" s="24" t="s">
        <v>360</v>
      </c>
      <c r="F137" s="32" t="s">
        <v>390</v>
      </c>
      <c r="G137" s="40" t="s">
        <v>32</v>
      </c>
      <c r="H137" s="34"/>
      <c r="I137" s="85">
        <v>41585</v>
      </c>
      <c r="J137" s="35">
        <v>1027665</v>
      </c>
      <c r="K137" s="118"/>
      <c r="L137" s="36"/>
      <c r="M137" s="37" t="s">
        <v>431</v>
      </c>
      <c r="N137" s="37"/>
    </row>
    <row r="138" spans="1:14" s="43" customFormat="1" ht="18" customHeight="1" thickBot="1" x14ac:dyDescent="0.25">
      <c r="A138" s="31"/>
      <c r="B138" s="24">
        <f t="shared" si="2"/>
        <v>133</v>
      </c>
      <c r="C138" s="68">
        <v>37535386</v>
      </c>
      <c r="D138" s="27" t="s">
        <v>393</v>
      </c>
      <c r="E138" s="24" t="s">
        <v>394</v>
      </c>
      <c r="F138" s="32" t="s">
        <v>395</v>
      </c>
      <c r="G138" s="40" t="s">
        <v>185</v>
      </c>
      <c r="H138" s="34"/>
      <c r="I138" s="85">
        <v>41494</v>
      </c>
      <c r="J138" s="35">
        <v>1139113</v>
      </c>
      <c r="K138" s="118"/>
      <c r="L138" s="36"/>
      <c r="M138" s="37" t="s">
        <v>431</v>
      </c>
      <c r="N138" s="37"/>
    </row>
    <row r="139" spans="1:14" s="43" customFormat="1" ht="23.25" thickBot="1" x14ac:dyDescent="0.25">
      <c r="A139" s="31"/>
      <c r="B139" s="24">
        <f t="shared" si="2"/>
        <v>134</v>
      </c>
      <c r="C139" s="63">
        <v>12555292</v>
      </c>
      <c r="D139" s="24" t="s">
        <v>398</v>
      </c>
      <c r="E139" s="24" t="s">
        <v>394</v>
      </c>
      <c r="F139" s="32" t="s">
        <v>395</v>
      </c>
      <c r="G139" s="40" t="s">
        <v>190</v>
      </c>
      <c r="H139" s="34"/>
      <c r="I139" s="85">
        <v>35324</v>
      </c>
      <c r="J139" s="35">
        <v>1139113</v>
      </c>
      <c r="K139" s="118"/>
      <c r="L139" s="36"/>
      <c r="M139" s="37" t="s">
        <v>429</v>
      </c>
      <c r="N139" s="37"/>
    </row>
    <row r="140" spans="1:14" s="43" customFormat="1" ht="28.5" customHeight="1" thickBot="1" x14ac:dyDescent="0.25">
      <c r="A140" s="31"/>
      <c r="B140" s="24">
        <f t="shared" si="2"/>
        <v>135</v>
      </c>
      <c r="C140" s="67">
        <v>51587956</v>
      </c>
      <c r="D140" s="27" t="s">
        <v>401</v>
      </c>
      <c r="E140" s="24" t="s">
        <v>394</v>
      </c>
      <c r="F140" s="32" t="s">
        <v>402</v>
      </c>
      <c r="G140" s="40" t="s">
        <v>162</v>
      </c>
      <c r="H140" s="34"/>
      <c r="I140" s="85">
        <v>41337</v>
      </c>
      <c r="J140" s="35">
        <v>1027665</v>
      </c>
      <c r="K140" s="118"/>
      <c r="L140" s="36"/>
      <c r="M140" s="37" t="s">
        <v>431</v>
      </c>
      <c r="N140" s="37"/>
    </row>
    <row r="141" spans="1:14" s="43" customFormat="1" ht="18" customHeight="1" thickBot="1" x14ac:dyDescent="0.25">
      <c r="A141" s="31"/>
      <c r="B141" s="24">
        <f t="shared" si="2"/>
        <v>136</v>
      </c>
      <c r="C141" s="43">
        <v>1118545946</v>
      </c>
      <c r="D141" s="27" t="s">
        <v>405</v>
      </c>
      <c r="E141" s="24" t="s">
        <v>394</v>
      </c>
      <c r="F141" s="32" t="s">
        <v>402</v>
      </c>
      <c r="G141" s="40" t="s">
        <v>185</v>
      </c>
      <c r="H141" s="34"/>
      <c r="I141" s="85">
        <v>42341</v>
      </c>
      <c r="J141" s="35">
        <v>1027665</v>
      </c>
      <c r="K141" s="118"/>
      <c r="L141" s="36"/>
      <c r="M141" s="37" t="s">
        <v>431</v>
      </c>
      <c r="N141" s="37"/>
    </row>
    <row r="142" spans="1:14" s="43" customFormat="1" ht="13.5" thickBot="1" x14ac:dyDescent="0.25">
      <c r="A142" s="31"/>
      <c r="B142" s="24">
        <f t="shared" si="2"/>
        <v>137</v>
      </c>
      <c r="C142" s="142">
        <v>24130415</v>
      </c>
      <c r="D142" s="132" t="s">
        <v>407</v>
      </c>
      <c r="E142" s="24" t="s">
        <v>394</v>
      </c>
      <c r="F142" s="32" t="s">
        <v>402</v>
      </c>
      <c r="G142" s="40" t="s">
        <v>185</v>
      </c>
      <c r="H142" s="34"/>
      <c r="I142" s="91">
        <v>40392</v>
      </c>
      <c r="J142" s="35">
        <v>1027665</v>
      </c>
      <c r="K142" s="118"/>
      <c r="L142" s="36"/>
      <c r="M142" s="37" t="s">
        <v>431</v>
      </c>
      <c r="N142" s="37"/>
    </row>
    <row r="143" spans="1:14" s="43" customFormat="1" ht="20.25" customHeight="1" thickBot="1" x14ac:dyDescent="0.25">
      <c r="A143" s="31"/>
      <c r="B143" s="24">
        <f t="shared" si="2"/>
        <v>138</v>
      </c>
      <c r="C143" s="63">
        <v>52034391</v>
      </c>
      <c r="D143" s="24" t="s">
        <v>449</v>
      </c>
      <c r="E143" s="24" t="s">
        <v>394</v>
      </c>
      <c r="F143" s="32" t="s">
        <v>402</v>
      </c>
      <c r="G143" s="40" t="s">
        <v>185</v>
      </c>
      <c r="H143" s="34"/>
      <c r="I143" s="85">
        <v>34715</v>
      </c>
      <c r="J143" s="35">
        <v>1027665</v>
      </c>
      <c r="K143" s="118"/>
      <c r="L143" s="81"/>
      <c r="M143" s="37" t="s">
        <v>429</v>
      </c>
      <c r="N143" s="37"/>
    </row>
    <row r="144" spans="1:14" s="43" customFormat="1" ht="20.25" customHeight="1" thickBot="1" x14ac:dyDescent="0.25">
      <c r="A144" s="31"/>
      <c r="B144" s="24">
        <f t="shared" si="2"/>
        <v>139</v>
      </c>
      <c r="C144" s="77">
        <v>11236019</v>
      </c>
      <c r="D144" s="27" t="s">
        <v>410</v>
      </c>
      <c r="E144" s="24" t="s">
        <v>394</v>
      </c>
      <c r="F144" s="93" t="s">
        <v>402</v>
      </c>
      <c r="G144" s="40" t="s">
        <v>21</v>
      </c>
      <c r="H144" s="95"/>
      <c r="I144" s="85">
        <v>42193</v>
      </c>
      <c r="J144" s="35">
        <v>1027665</v>
      </c>
      <c r="K144" s="131"/>
      <c r="L144" s="82" t="s">
        <v>450</v>
      </c>
      <c r="M144" s="80" t="s">
        <v>431</v>
      </c>
      <c r="N144" s="37"/>
    </row>
    <row r="145" spans="1:14" s="43" customFormat="1" ht="27.75" customHeight="1" thickBot="1" x14ac:dyDescent="0.25">
      <c r="A145" s="31"/>
      <c r="B145" s="24">
        <f t="shared" si="2"/>
        <v>140</v>
      </c>
      <c r="C145" s="77">
        <v>1032420009</v>
      </c>
      <c r="D145" s="44" t="s">
        <v>355</v>
      </c>
      <c r="E145" s="24" t="s">
        <v>394</v>
      </c>
      <c r="F145" s="60" t="s">
        <v>402</v>
      </c>
      <c r="G145" s="40" t="s">
        <v>102</v>
      </c>
      <c r="I145" s="98">
        <v>41579</v>
      </c>
      <c r="J145" s="35">
        <v>1027665</v>
      </c>
      <c r="K145" s="118"/>
      <c r="L145" s="36"/>
      <c r="M145" s="37" t="s">
        <v>431</v>
      </c>
      <c r="N145" s="37"/>
    </row>
    <row r="146" spans="1:14" s="43" customFormat="1" ht="16.5" customHeight="1" thickBot="1" x14ac:dyDescent="0.25">
      <c r="A146" s="31"/>
      <c r="B146" s="24">
        <f t="shared" si="2"/>
        <v>141</v>
      </c>
      <c r="C146" s="83">
        <v>41631533</v>
      </c>
      <c r="D146" s="84" t="s">
        <v>411</v>
      </c>
      <c r="E146" s="133" t="s">
        <v>394</v>
      </c>
      <c r="F146" s="32" t="s">
        <v>402</v>
      </c>
      <c r="G146" s="40" t="s">
        <v>185</v>
      </c>
      <c r="H146" s="61"/>
      <c r="I146" s="87">
        <v>41806</v>
      </c>
      <c r="J146" s="35">
        <v>1027665</v>
      </c>
      <c r="K146" s="62"/>
      <c r="L146" s="36"/>
      <c r="M146" s="37" t="s">
        <v>431</v>
      </c>
      <c r="N146" s="37"/>
    </row>
    <row r="147" spans="1:14" s="7" customFormat="1" x14ac:dyDescent="0.2">
      <c r="A147" s="3"/>
      <c r="B147" s="143"/>
      <c r="C147" s="8"/>
      <c r="D147" s="107" t="s">
        <v>413</v>
      </c>
      <c r="E147" s="3"/>
      <c r="F147" s="3"/>
      <c r="G147" s="3"/>
      <c r="H147" s="8"/>
      <c r="I147" s="9"/>
      <c r="J147" s="10"/>
      <c r="K147" s="10"/>
    </row>
    <row r="148" spans="1:14" x14ac:dyDescent="0.2">
      <c r="B148" s="144"/>
      <c r="J148" s="16">
        <f>SUM(J6:J147)</f>
        <v>336236872</v>
      </c>
      <c r="K148" s="1"/>
      <c r="L148" s="21"/>
      <c r="M148" s="17"/>
      <c r="N148" s="17"/>
    </row>
    <row r="149" spans="1:14" x14ac:dyDescent="0.2">
      <c r="B149" s="144"/>
      <c r="D149" s="3"/>
      <c r="L149" s="21"/>
    </row>
    <row r="150" spans="1:14" x14ac:dyDescent="0.2">
      <c r="B150" s="144"/>
      <c r="C150" s="145"/>
      <c r="D150" s="104" t="s">
        <v>451</v>
      </c>
      <c r="E150" s="103" t="s">
        <v>452</v>
      </c>
      <c r="F150" s="103" t="s">
        <v>453</v>
      </c>
      <c r="G150" s="103" t="s">
        <v>454</v>
      </c>
      <c r="H150" s="12"/>
      <c r="I150" s="13"/>
      <c r="L150" s="21"/>
    </row>
    <row r="151" spans="1:14" x14ac:dyDescent="0.2">
      <c r="B151" s="144"/>
      <c r="C151" s="8"/>
      <c r="D151" s="12" t="s">
        <v>455</v>
      </c>
      <c r="E151" s="1">
        <v>7</v>
      </c>
      <c r="F151" s="1">
        <v>4</v>
      </c>
      <c r="G151" s="1">
        <v>3</v>
      </c>
      <c r="H151" s="12"/>
      <c r="I151" s="13"/>
      <c r="J151" s="146"/>
      <c r="K151" s="146"/>
      <c r="L151" s="21"/>
      <c r="M151" s="22"/>
    </row>
    <row r="152" spans="1:14" x14ac:dyDescent="0.2">
      <c r="B152" s="144"/>
      <c r="D152" s="23" t="s">
        <v>456</v>
      </c>
      <c r="E152" s="1">
        <v>6</v>
      </c>
      <c r="F152" s="1">
        <v>4</v>
      </c>
      <c r="G152" s="1">
        <v>2</v>
      </c>
      <c r="H152" s="12"/>
      <c r="I152" s="13"/>
      <c r="L152" s="21"/>
    </row>
    <row r="153" spans="1:14" x14ac:dyDescent="0.2">
      <c r="B153" s="144"/>
      <c r="D153" s="23" t="s">
        <v>457</v>
      </c>
      <c r="E153" s="1">
        <v>36</v>
      </c>
      <c r="F153" s="1">
        <v>33</v>
      </c>
      <c r="G153" s="1">
        <v>3</v>
      </c>
      <c r="H153" s="12"/>
      <c r="I153" s="13"/>
      <c r="L153" s="21"/>
    </row>
    <row r="154" spans="1:14" x14ac:dyDescent="0.2">
      <c r="B154" s="144"/>
      <c r="D154" s="23" t="s">
        <v>458</v>
      </c>
      <c r="E154" s="1">
        <v>34</v>
      </c>
      <c r="F154" s="1">
        <v>30</v>
      </c>
      <c r="G154" s="1">
        <v>4</v>
      </c>
      <c r="H154" s="147"/>
      <c r="I154" s="13"/>
      <c r="L154" s="21"/>
    </row>
    <row r="155" spans="1:14" x14ac:dyDescent="0.2">
      <c r="B155" s="144"/>
      <c r="D155" s="23" t="s">
        <v>459</v>
      </c>
      <c r="E155" s="1">
        <v>27</v>
      </c>
      <c r="F155" s="1">
        <v>23</v>
      </c>
      <c r="G155" s="1">
        <v>4</v>
      </c>
      <c r="H155" s="12"/>
      <c r="I155" s="13"/>
      <c r="L155" s="21"/>
    </row>
    <row r="156" spans="1:14" x14ac:dyDescent="0.2">
      <c r="B156" s="144"/>
      <c r="D156" s="23" t="s">
        <v>460</v>
      </c>
      <c r="E156" s="1">
        <v>31</v>
      </c>
      <c r="F156" s="1">
        <v>29</v>
      </c>
      <c r="G156" s="1">
        <v>2</v>
      </c>
      <c r="H156" s="12"/>
      <c r="I156" s="13"/>
      <c r="L156" s="19"/>
    </row>
    <row r="157" spans="1:14" x14ac:dyDescent="0.2">
      <c r="B157" s="144"/>
      <c r="D157" s="3"/>
      <c r="E157" s="1"/>
      <c r="F157" s="1"/>
      <c r="G157" s="1"/>
      <c r="H157" s="12"/>
      <c r="I157" s="13"/>
    </row>
    <row r="158" spans="1:14" x14ac:dyDescent="0.2">
      <c r="B158" s="144"/>
      <c r="D158" s="3"/>
      <c r="E158" s="1">
        <f>SUBTOTAL(9,E151:E157)</f>
        <v>141</v>
      </c>
      <c r="F158" s="1">
        <f>SUBTOTAL(9,F151:F157)</f>
        <v>123</v>
      </c>
      <c r="G158" s="1">
        <f>SUBTOTAL(9,G151:G156)</f>
        <v>18</v>
      </c>
    </row>
    <row r="159" spans="1:14" x14ac:dyDescent="0.2">
      <c r="B159" s="144"/>
      <c r="D159" s="3"/>
      <c r="E159" s="1"/>
      <c r="F159" s="1"/>
      <c r="G159" s="1"/>
    </row>
    <row r="160" spans="1:14" x14ac:dyDescent="0.2">
      <c r="B160" s="144"/>
      <c r="D160" s="3"/>
      <c r="G160" s="1"/>
    </row>
    <row r="161" spans="4:5" x14ac:dyDescent="0.2">
      <c r="D161" s="106" t="s">
        <v>461</v>
      </c>
      <c r="E161" s="2">
        <v>52</v>
      </c>
    </row>
    <row r="162" spans="4:5" x14ac:dyDescent="0.2">
      <c r="D162" s="106" t="s">
        <v>462</v>
      </c>
      <c r="E162" s="2">
        <v>59</v>
      </c>
    </row>
    <row r="163" spans="4:5" x14ac:dyDescent="0.2">
      <c r="D163" s="106" t="s">
        <v>463</v>
      </c>
      <c r="E163" s="2">
        <v>12</v>
      </c>
    </row>
    <row r="164" spans="4:5" x14ac:dyDescent="0.2">
      <c r="D164" s="106" t="s">
        <v>454</v>
      </c>
      <c r="E164" s="2">
        <v>18</v>
      </c>
    </row>
    <row r="165" spans="4:5" x14ac:dyDescent="0.2">
      <c r="D165" s="3"/>
    </row>
    <row r="166" spans="4:5" x14ac:dyDescent="0.2">
      <c r="D166" s="3"/>
      <c r="E166" s="2">
        <f>SUM(E161:E165)</f>
        <v>141</v>
      </c>
    </row>
    <row r="167" spans="4:5" x14ac:dyDescent="0.2">
      <c r="D167" s="3"/>
    </row>
    <row r="168" spans="4:5" x14ac:dyDescent="0.2">
      <c r="D168" s="3"/>
    </row>
  </sheetData>
  <autoFilter ref="C5:M148"/>
  <mergeCells count="2">
    <mergeCell ref="B2:K2"/>
    <mergeCell ref="B3:K3"/>
  </mergeCells>
  <printOptions horizontalCentered="1" verticalCentered="1"/>
  <pageMargins left="0.19685039370078741" right="0" top="0.39370078740157483" bottom="0.59055118110236227" header="0" footer="0"/>
  <pageSetup scale="75" orientation="landscape" horizontalDpi="4294967294" verticalDpi="4294967294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(2)</vt:lpstr>
      <vt:lpstr>ENERO</vt:lpstr>
      <vt:lpstr>ENERO!Área_de_impresión</vt:lpstr>
      <vt:lpstr>'ENERO (2)'!Área_de_impresión</vt:lpstr>
      <vt:lpstr>ENERO!Títulos_a_imprimir</vt:lpstr>
      <vt:lpstr>'ENERO (2)'!Títulos_a_imprimir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</dc:title>
  <dc:subject/>
  <dc:creator>A.G.N.</dc:creator>
  <cp:keywords/>
  <dc:description/>
  <cp:lastModifiedBy>Bibiana Herrera</cp:lastModifiedBy>
  <cp:revision/>
  <dcterms:created xsi:type="dcterms:W3CDTF">2001-06-05T20:53:58Z</dcterms:created>
  <dcterms:modified xsi:type="dcterms:W3CDTF">2017-03-28T16:21:43Z</dcterms:modified>
  <cp:category/>
  <cp:contentStatus/>
</cp:coreProperties>
</file>