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rchivogeneral-my.sharepoint.com/personal/alirio_bayona_archivogeneral_gov_co/Documents/INFORMES 2022/"/>
    </mc:Choice>
  </mc:AlternateContent>
  <xr:revisionPtr revIDLastSave="72" documentId="8_{D9628F00-9BAA-4245-9DA0-D9CBFCDAC96F}" xr6:coauthVersionLast="47" xr6:coauthVersionMax="47" xr10:uidLastSave="{EB0A3C24-6C5F-432A-950F-F18856C5131F}"/>
  <bookViews>
    <workbookView xWindow="-120" yWindow="-120" windowWidth="20730" windowHeight="11160" xr2:uid="{00000000-000D-0000-FFFF-FFFF00000000}"/>
  </bookViews>
  <sheets>
    <sheet name="EJECUCION INGRESOS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" l="1"/>
  <c r="E29" i="2"/>
  <c r="D29" i="2"/>
  <c r="D31" i="2"/>
  <c r="E19" i="2" l="1"/>
  <c r="D15" i="2"/>
  <c r="D13" i="2" s="1"/>
  <c r="C13" i="2"/>
  <c r="C12" i="2" s="1"/>
  <c r="C11" i="2" s="1"/>
  <c r="E22" i="2" l="1"/>
  <c r="E15" i="2" l="1"/>
  <c r="E13" i="2" l="1"/>
  <c r="E12" i="2" s="1"/>
  <c r="E11" i="2" s="1"/>
  <c r="B29" i="2"/>
  <c r="D12" i="2"/>
  <c r="B13" i="2"/>
  <c r="B12" i="2" s="1"/>
  <c r="D11" i="2" l="1"/>
  <c r="B11" i="2"/>
</calcChain>
</file>

<file path=xl/sharedStrings.xml><?xml version="1.0" encoding="utf-8"?>
<sst xmlns="http://schemas.openxmlformats.org/spreadsheetml/2006/main" count="32" uniqueCount="32">
  <si>
    <t>Fuente: SIIF Nación</t>
  </si>
  <si>
    <t>EXCEDENTES FINANCIEROS</t>
  </si>
  <si>
    <t>B-RECURSOS DE CAPITAL</t>
  </si>
  <si>
    <t>VENTA DE BIENES Y SERVICIOS</t>
  </si>
  <si>
    <t>NO TRIBUTARIOS</t>
  </si>
  <si>
    <t>RECAUDO EN 
EFECTIVO 
ACUMULADO</t>
  </si>
  <si>
    <t>AFORO VIGENTE</t>
  </si>
  <si>
    <t>MODIFICACION AFORO</t>
  </si>
  <si>
    <t>AFORO INICIAL</t>
  </si>
  <si>
    <t>Descripción</t>
  </si>
  <si>
    <t>SERVICIOS PRESTADOS A LAS EMPRESAS Y SERVICIOS DE PRODUCCIÓN</t>
  </si>
  <si>
    <t>OTROS SERVICIOS PROFESIONALES, CIENTÍFICOS Y TÉCNICO</t>
  </si>
  <si>
    <t>SERVICIOS DE CONSULTORÍA EN ADMINISTRACIÓN Y SERVICIOS DE GESTIÓN, SERVICIOS DE TECNOLOGÍA DE LA INFORMACIÓN</t>
  </si>
  <si>
    <t>SERVICIOS PARA LA COMUNIDAD, SOCIALES Y PERSONALES</t>
  </si>
  <si>
    <t>SERVICIOS DE EDUCACIÓN</t>
  </si>
  <si>
    <t>SERVICIOS DE EDUCACIÓN POST SECUNDARIA NO TERCIARIA</t>
  </si>
  <si>
    <t>VENTAS INCIDENTALES DE ESTABLECIMIENTO NO DE MERCADO</t>
  </si>
  <si>
    <t>PASTA O PULPA, PAPEL Y PRODUCTOS DE PAPEL; IMPRESOS Y ARTÍCULOS RELACIONADOS</t>
  </si>
  <si>
    <t>SERVICIOS DE ARRENDAMIENTO O ALQUILER SIN OPERARIO</t>
  </si>
  <si>
    <t>SERVICIOS DE ARRENDAMIENTO SIN OPCIÓN DE COMPRA DE OTROS BIENES</t>
  </si>
  <si>
    <t xml:space="preserve">SERVICIOS DE COPIA Y REPRODUCCIÓN </t>
  </si>
  <si>
    <t>ESTABLECIMIENTOS PÚBLICOS</t>
  </si>
  <si>
    <t>LIBROS IMPRESOS</t>
  </si>
  <si>
    <t>SERVICIOS DE SOPORTE</t>
  </si>
  <si>
    <t>RECURSOS PROPIOS DE ESTABLECIMIENTOS PÚBLICOS</t>
  </si>
  <si>
    <t>INGRESOS CORRIENTES</t>
  </si>
  <si>
    <t>MULTAS, SANCIONES E INTERESES DE MORA</t>
  </si>
  <si>
    <t>ARCHIVO GENERAL DE LA NACIÓN SECCIÓN PRESUPUESTAL 330400</t>
  </si>
  <si>
    <t>EJECUCIÓN PRESUPUESTO DE INGRESOS PROPIOS 2021</t>
  </si>
  <si>
    <t>DISPOSICIÓN DE ACTIVOS</t>
  </si>
  <si>
    <t>REINTEGROS Y OTROS RECURSOS NO APROPIADOS</t>
  </si>
  <si>
    <t>RECURSOS NO APROPIADOS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</si>
</sst>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(&quot;$&quot;\ * #,##0_);_(&quot;$&quot;\ * \(#,##0\);_(&quot;$&quot;\ * &quot;-&quot;??_);_(@_)"/>
    <numFmt numFmtId="166" formatCode="_(&quot;$&quot;\ * #,##0.0_);_(&quot;$&quot;\ * \(#,##0.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Futura Md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3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7" fillId="5" borderId="1" xfId="0" applyNumberFormat="1" applyFont="1" applyFill="1" applyBorder="1" applyAlignment="1">
      <alignment horizontal="center" vertical="center" wrapText="1" readingOrder="1"/>
    </xf>
    <xf numFmtId="165" fontId="3" fillId="3" borderId="1" xfId="1" applyNumberFormat="1" applyFont="1" applyFill="1" applyBorder="1" applyAlignment="1">
      <alignment horizontal="left" vertical="top" wrapText="1" readingOrder="1"/>
    </xf>
    <xf numFmtId="165" fontId="3" fillId="2" borderId="1" xfId="1" applyNumberFormat="1" applyFont="1" applyFill="1" applyBorder="1" applyAlignment="1">
      <alignment horizontal="left" vertical="top" wrapText="1" readingOrder="1"/>
    </xf>
    <xf numFmtId="165" fontId="2" fillId="0" borderId="1" xfId="1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5" fontId="2" fillId="6" borderId="1" xfId="1" applyNumberFormat="1" applyFont="1" applyFill="1" applyBorder="1" applyAlignment="1">
      <alignment horizontal="left"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165" fontId="7" fillId="6" borderId="1" xfId="1" applyNumberFormat="1" applyFont="1" applyFill="1" applyBorder="1" applyAlignment="1">
      <alignment horizontal="left" vertical="top" wrapText="1" readingOrder="1"/>
    </xf>
    <xf numFmtId="0" fontId="3" fillId="6" borderId="1" xfId="0" applyNumberFormat="1" applyFont="1" applyFill="1" applyBorder="1" applyAlignment="1">
      <alignment vertical="top" wrapText="1" readingOrder="1"/>
    </xf>
    <xf numFmtId="165" fontId="3" fillId="6" borderId="1" xfId="1" applyNumberFormat="1" applyFont="1" applyFill="1" applyBorder="1" applyAlignment="1">
      <alignment horizontal="left" vertical="top" wrapText="1" readingOrder="1"/>
    </xf>
    <xf numFmtId="0" fontId="8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right" vertical="top" wrapText="1" readingOrder="1"/>
    </xf>
    <xf numFmtId="4" fontId="0" fillId="0" borderId="0" xfId="0" applyNumberFormat="1" applyFill="1"/>
    <xf numFmtId="165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153276</xdr:colOff>
      <xdr:row>1</xdr:row>
      <xdr:rowOff>15187</xdr:rowOff>
    </xdr:from>
    <xdr:ext cx="1379482" cy="682669"/>
    <xdr:pic>
      <xdr:nvPicPr>
        <xdr:cNvPr id="2" name="5 Imagen" descr="Captura de pantalla 2011-11-17 a las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76" y="212256"/>
          <a:ext cx="1379482" cy="682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350344</xdr:colOff>
      <xdr:row>0</xdr:row>
      <xdr:rowOff>76638</xdr:rowOff>
    </xdr:from>
    <xdr:to>
      <xdr:col>4</xdr:col>
      <xdr:colOff>744044</xdr:colOff>
      <xdr:row>5</xdr:row>
      <xdr:rowOff>11715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5AE2FB-6328-4FA4-AD13-BAB04A3A241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2719"/>
        <a:stretch/>
      </xdr:blipFill>
      <xdr:spPr bwMode="auto">
        <a:xfrm>
          <a:off x="6536120" y="76638"/>
          <a:ext cx="393700" cy="898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6"/>
  <sheetViews>
    <sheetView tabSelected="1" topLeftCell="A20" zoomScale="87" zoomScaleNormal="87" workbookViewId="0">
      <selection activeCell="G11" sqref="G11"/>
    </sheetView>
  </sheetViews>
  <sheetFormatPr baseColWidth="10" defaultRowHeight="15"/>
  <cols>
    <col min="1" max="1" width="46.42578125" customWidth="1"/>
    <col min="2" max="2" width="21.85546875" style="10" customWidth="1"/>
    <col min="3" max="3" width="18.28515625" style="10" customWidth="1"/>
    <col min="4" max="4" width="20.140625" style="10" customWidth="1"/>
    <col min="5" max="5" width="22.5703125" style="10" customWidth="1"/>
    <col min="7" max="7" width="20.28515625" customWidth="1"/>
  </cols>
  <sheetData>
    <row r="1" spans="1:5" hidden="1"/>
    <row r="2" spans="1:5" ht="15" customHeight="1">
      <c r="A2" s="19" t="s">
        <v>27</v>
      </c>
      <c r="B2" s="20"/>
      <c r="C2" s="20"/>
      <c r="D2" s="20"/>
      <c r="E2" s="21"/>
    </row>
    <row r="3" spans="1:5" ht="15" customHeight="1">
      <c r="A3" s="22"/>
      <c r="B3" s="23"/>
      <c r="C3" s="23"/>
      <c r="D3" s="23"/>
      <c r="E3" s="24"/>
    </row>
    <row r="4" spans="1:5" ht="15" customHeight="1">
      <c r="A4" s="22"/>
      <c r="B4" s="23"/>
      <c r="C4" s="23"/>
      <c r="D4" s="23"/>
      <c r="E4" s="24"/>
    </row>
    <row r="5" spans="1:5" ht="26.25" customHeight="1">
      <c r="A5" s="25"/>
      <c r="B5" s="26"/>
      <c r="C5" s="26"/>
      <c r="D5" s="26"/>
      <c r="E5" s="27"/>
    </row>
    <row r="7" spans="1:5" hidden="1"/>
    <row r="9" spans="1:5" ht="18">
      <c r="A9" s="28" t="s">
        <v>28</v>
      </c>
      <c r="B9" s="29"/>
      <c r="C9" s="29"/>
      <c r="D9" s="29"/>
      <c r="E9" s="30"/>
    </row>
    <row r="10" spans="1:5" ht="38.25" customHeight="1">
      <c r="A10" s="5" t="s">
        <v>9</v>
      </c>
      <c r="B10" s="6" t="s">
        <v>8</v>
      </c>
      <c r="C10" s="6" t="s">
        <v>7</v>
      </c>
      <c r="D10" s="6" t="s">
        <v>6</v>
      </c>
      <c r="E10" s="6" t="s">
        <v>5</v>
      </c>
    </row>
    <row r="11" spans="1:5" ht="25.5" customHeight="1">
      <c r="A11" s="14" t="s">
        <v>24</v>
      </c>
      <c r="B11" s="15">
        <f>+B12+B29</f>
        <v>7934500000</v>
      </c>
      <c r="C11" s="15">
        <f>+C12+C29</f>
        <v>0</v>
      </c>
      <c r="D11" s="15">
        <f>+D12+D29</f>
        <v>7934500000</v>
      </c>
      <c r="E11" s="15">
        <f>+E12+E29</f>
        <v>6050404163</v>
      </c>
    </row>
    <row r="12" spans="1:5" ht="15" customHeight="1">
      <c r="A12" s="4" t="s">
        <v>25</v>
      </c>
      <c r="B12" s="7">
        <f>+B13</f>
        <v>7000000000</v>
      </c>
      <c r="C12" s="7">
        <f>+C13</f>
        <v>0</v>
      </c>
      <c r="D12" s="7">
        <f>+D13</f>
        <v>7000000000</v>
      </c>
      <c r="E12" s="7">
        <f>+E13</f>
        <v>4713476297</v>
      </c>
    </row>
    <row r="13" spans="1:5" ht="15" customHeight="1">
      <c r="A13" s="4" t="s">
        <v>4</v>
      </c>
      <c r="B13" s="7">
        <f>+B15</f>
        <v>7000000000</v>
      </c>
      <c r="C13" s="7">
        <f>+C15</f>
        <v>0</v>
      </c>
      <c r="D13" s="7">
        <f>+D15</f>
        <v>7000000000</v>
      </c>
      <c r="E13" s="7">
        <f>+E14+E15</f>
        <v>4713476297</v>
      </c>
    </row>
    <row r="14" spans="1:5" ht="15" customHeight="1">
      <c r="A14" s="4" t="s">
        <v>26</v>
      </c>
      <c r="B14" s="7"/>
      <c r="C14" s="7"/>
      <c r="D14" s="7"/>
      <c r="E14" s="7">
        <v>162000</v>
      </c>
    </row>
    <row r="15" spans="1:5" s="1" customFormat="1" ht="20.25" customHeight="1">
      <c r="A15" s="3" t="s">
        <v>3</v>
      </c>
      <c r="B15" s="8">
        <v>7000000000</v>
      </c>
      <c r="C15" s="8">
        <v>0</v>
      </c>
      <c r="D15" s="8">
        <f>+B15-C15</f>
        <v>7000000000</v>
      </c>
      <c r="E15" s="8">
        <f>+E16+E19+E22</f>
        <v>4713314297</v>
      </c>
    </row>
    <row r="16" spans="1:5" s="1" customFormat="1" ht="33" customHeight="1">
      <c r="A16" s="12" t="s">
        <v>10</v>
      </c>
      <c r="B16" s="13">
        <v>0</v>
      </c>
      <c r="C16" s="13">
        <v>0</v>
      </c>
      <c r="D16" s="13">
        <v>0</v>
      </c>
      <c r="E16" s="13">
        <v>2160912270</v>
      </c>
    </row>
    <row r="17" spans="1:7" s="1" customFormat="1" ht="31.5" customHeight="1">
      <c r="A17" s="2" t="s">
        <v>11</v>
      </c>
      <c r="B17" s="9">
        <v>0</v>
      </c>
      <c r="C17" s="9">
        <v>0</v>
      </c>
      <c r="D17" s="9">
        <v>0</v>
      </c>
      <c r="E17" s="31">
        <v>2160912270</v>
      </c>
    </row>
    <row r="18" spans="1:7" s="1" customFormat="1" ht="47.25" customHeight="1">
      <c r="A18" s="11" t="s">
        <v>12</v>
      </c>
      <c r="B18" s="9">
        <v>0</v>
      </c>
      <c r="C18" s="9">
        <v>0</v>
      </c>
      <c r="D18" s="9">
        <v>0</v>
      </c>
      <c r="E18" s="9">
        <v>2160912270</v>
      </c>
    </row>
    <row r="19" spans="1:7" s="1" customFormat="1" ht="28.5" customHeight="1">
      <c r="A19" s="12" t="s">
        <v>13</v>
      </c>
      <c r="B19" s="13">
        <v>0</v>
      </c>
      <c r="C19" s="13">
        <v>0</v>
      </c>
      <c r="D19" s="13">
        <v>0</v>
      </c>
      <c r="E19" s="13">
        <f>+E20</f>
        <v>90949844</v>
      </c>
    </row>
    <row r="20" spans="1:7" s="1" customFormat="1" ht="18.75" customHeight="1">
      <c r="A20" s="2" t="s">
        <v>14</v>
      </c>
      <c r="B20" s="9">
        <v>0</v>
      </c>
      <c r="C20" s="9">
        <v>0</v>
      </c>
      <c r="D20" s="9">
        <v>0</v>
      </c>
      <c r="E20" s="9">
        <v>90949844</v>
      </c>
    </row>
    <row r="21" spans="1:7" s="1" customFormat="1" ht="28.5" customHeight="1">
      <c r="A21" s="2" t="s">
        <v>15</v>
      </c>
      <c r="B21" s="9">
        <v>0</v>
      </c>
      <c r="C21" s="9">
        <v>0</v>
      </c>
      <c r="D21" s="9">
        <v>0</v>
      </c>
      <c r="E21" s="9">
        <v>90949844</v>
      </c>
    </row>
    <row r="22" spans="1:7" s="1" customFormat="1" ht="29.25" customHeight="1">
      <c r="A22" s="12" t="s">
        <v>16</v>
      </c>
      <c r="B22" s="13">
        <v>0</v>
      </c>
      <c r="C22" s="13">
        <v>0</v>
      </c>
      <c r="D22" s="13">
        <v>0</v>
      </c>
      <c r="E22" s="13">
        <f>+E23+E25+E27</f>
        <v>2461452183</v>
      </c>
    </row>
    <row r="23" spans="1:7" s="1" customFormat="1" ht="32.25" customHeight="1">
      <c r="A23" s="2" t="s">
        <v>17</v>
      </c>
      <c r="B23" s="9">
        <v>0</v>
      </c>
      <c r="C23" s="9">
        <v>0</v>
      </c>
      <c r="D23" s="9">
        <v>0</v>
      </c>
      <c r="E23" s="9">
        <v>95100</v>
      </c>
    </row>
    <row r="24" spans="1:7" s="1" customFormat="1" ht="24.75" customHeight="1">
      <c r="A24" s="2" t="s">
        <v>22</v>
      </c>
      <c r="B24" s="9"/>
      <c r="C24" s="9"/>
      <c r="D24" s="9"/>
      <c r="E24" s="9">
        <v>95100</v>
      </c>
    </row>
    <row r="25" spans="1:7" s="1" customFormat="1" ht="27.75" customHeight="1">
      <c r="A25" s="2" t="s">
        <v>18</v>
      </c>
      <c r="B25" s="9">
        <v>0</v>
      </c>
      <c r="C25" s="9">
        <v>0</v>
      </c>
      <c r="D25" s="9">
        <v>0</v>
      </c>
      <c r="E25" s="9">
        <v>1006675773</v>
      </c>
    </row>
    <row r="26" spans="1:7" s="1" customFormat="1" ht="27.75" customHeight="1">
      <c r="A26" s="2" t="s">
        <v>19</v>
      </c>
      <c r="B26" s="9">
        <v>0</v>
      </c>
      <c r="C26" s="9">
        <v>0</v>
      </c>
      <c r="D26" s="9">
        <v>0</v>
      </c>
      <c r="E26" s="9">
        <v>1006675773</v>
      </c>
      <c r="G26" s="32"/>
    </row>
    <row r="27" spans="1:7" s="1" customFormat="1" ht="27.75" customHeight="1">
      <c r="A27" s="2" t="s">
        <v>23</v>
      </c>
      <c r="B27" s="9">
        <v>0</v>
      </c>
      <c r="C27" s="9">
        <v>0</v>
      </c>
      <c r="D27" s="9">
        <v>0</v>
      </c>
      <c r="E27" s="9">
        <v>1454681310</v>
      </c>
    </row>
    <row r="28" spans="1:7" s="1" customFormat="1" ht="20.25" customHeight="1">
      <c r="A28" s="2" t="s">
        <v>20</v>
      </c>
      <c r="B28" s="9">
        <v>0</v>
      </c>
      <c r="C28" s="9">
        <v>0</v>
      </c>
      <c r="D28" s="9">
        <v>0</v>
      </c>
      <c r="E28" s="9">
        <v>1454681310</v>
      </c>
      <c r="G28" s="32"/>
    </row>
    <row r="29" spans="1:7" s="1" customFormat="1" ht="17.25" customHeight="1">
      <c r="A29" s="4" t="s">
        <v>2</v>
      </c>
      <c r="B29" s="7">
        <f>+B31</f>
        <v>934500000</v>
      </c>
      <c r="C29" s="7">
        <v>0</v>
      </c>
      <c r="D29" s="7">
        <f>+D30+D31+D32</f>
        <v>934500000</v>
      </c>
      <c r="E29" s="7">
        <f>+E30+E31+E32</f>
        <v>1336927866</v>
      </c>
    </row>
    <row r="30" spans="1:7" s="1" customFormat="1" ht="17.25" customHeight="1">
      <c r="A30" s="4" t="s">
        <v>29</v>
      </c>
      <c r="B30" s="7"/>
      <c r="C30" s="7"/>
      <c r="D30" s="7">
        <v>0</v>
      </c>
      <c r="E30" s="7">
        <v>361899439</v>
      </c>
    </row>
    <row r="31" spans="1:7" s="1" customFormat="1" ht="18.75" customHeight="1">
      <c r="A31" s="16" t="s">
        <v>1</v>
      </c>
      <c r="B31" s="17">
        <v>934500000</v>
      </c>
      <c r="C31" s="17">
        <v>0</v>
      </c>
      <c r="D31" s="17">
        <f>+B31</f>
        <v>934500000</v>
      </c>
      <c r="E31" s="17">
        <v>934500000</v>
      </c>
      <c r="G31" s="33"/>
    </row>
    <row r="32" spans="1:7" s="1" customFormat="1" ht="18.75" customHeight="1">
      <c r="A32" s="16" t="s">
        <v>30</v>
      </c>
      <c r="B32" s="17"/>
      <c r="C32" s="17"/>
      <c r="D32" s="17">
        <v>0</v>
      </c>
      <c r="E32" s="17">
        <v>40528427</v>
      </c>
    </row>
    <row r="33" spans="1:5" s="1" customFormat="1" ht="18.75" customHeight="1">
      <c r="A33" s="16" t="s">
        <v>31</v>
      </c>
      <c r="B33" s="17"/>
      <c r="C33" s="17"/>
      <c r="D33" s="17">
        <v>0</v>
      </c>
      <c r="E33" s="17">
        <v>31119124</v>
      </c>
    </row>
    <row r="34" spans="1:5" s="1" customFormat="1" ht="15" customHeight="1">
      <c r="A34" s="2" t="s">
        <v>21</v>
      </c>
      <c r="B34" s="9"/>
      <c r="C34" s="9"/>
      <c r="D34" s="9"/>
      <c r="E34" s="9">
        <f>+E12+E29</f>
        <v>6050404163</v>
      </c>
    </row>
    <row r="36" spans="1:5">
      <c r="A36" s="18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5"/>
    <mergeCell ref="A9:E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DBFDD30CEE3548AC7CCE4F22431367" ma:contentTypeVersion="10" ma:contentTypeDescription="Crear nuevo documento." ma:contentTypeScope="" ma:versionID="68fb9f2b0996b6a7d5bcca97a6e6ed74">
  <xsd:schema xmlns:xsd="http://www.w3.org/2001/XMLSchema" xmlns:xs="http://www.w3.org/2001/XMLSchema" xmlns:p="http://schemas.microsoft.com/office/2006/metadata/properties" xmlns:ns3="0b6a5634-295b-47ca-a934-684ef6b1c062" xmlns:ns4="a61378a6-71f9-4fc0-b5ac-e5a0577f7e56" targetNamespace="http://schemas.microsoft.com/office/2006/metadata/properties" ma:root="true" ma:fieldsID="5238a55c76ec5fabe18d1e006b9e2463" ns3:_="" ns4:_="">
    <xsd:import namespace="0b6a5634-295b-47ca-a934-684ef6b1c062"/>
    <xsd:import namespace="a61378a6-71f9-4fc0-b5ac-e5a0577f7e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5634-295b-47ca-a934-684ef6b1c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378a6-71f9-4fc0-b5ac-e5a0577f7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F26FB-B40D-4E98-ABDA-264F56A9193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a61378a6-71f9-4fc0-b5ac-e5a0577f7e56"/>
    <ds:schemaRef ds:uri="http://purl.org/dc/terms/"/>
    <ds:schemaRef ds:uri="http://www.w3.org/XML/1998/namespace"/>
    <ds:schemaRef ds:uri="http://schemas.openxmlformats.org/package/2006/metadata/core-properties"/>
    <ds:schemaRef ds:uri="0b6a5634-295b-47ca-a934-684ef6b1c06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233E83-603B-4D8C-980F-DCDA1619F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a5634-295b-47ca-a934-684ef6b1c062"/>
    <ds:schemaRef ds:uri="a61378a6-71f9-4fc0-b5ac-e5a0577f7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5A187E-7844-47BC-864E-1EA286322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INGRESOS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Aceneth Silvera Sanchez</dc:creator>
  <cp:lastModifiedBy>Alirio Bayona</cp:lastModifiedBy>
  <dcterms:created xsi:type="dcterms:W3CDTF">2018-02-22T19:44:30Z</dcterms:created>
  <dcterms:modified xsi:type="dcterms:W3CDTF">2022-03-01T15:39:55Z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0x010100DFDBFDD30CEE3548AC7CCE4F22431367</vt:lpwstr>
  </property>
</Properties>
</file>