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mc:AlternateContent xmlns:mc="http://schemas.openxmlformats.org/markup-compatibility/2006">
    <mc:Choice Requires="x15">
      <x15ac:absPath xmlns:x15ac="http://schemas.microsoft.com/office/spreadsheetml/2010/11/ac" url="https://archivogeneral-my.sharepoint.com/personal/raul_cassiani_archivogeneral_gov_co/Documents/Escritorio/Publicación Planes de Mejoramiento Interno/"/>
    </mc:Choice>
  </mc:AlternateContent>
  <xr:revisionPtr revIDLastSave="96" documentId="8_{524C15A9-F244-4073-9C95-A115FCC416DC}" xr6:coauthVersionLast="47" xr6:coauthVersionMax="47" xr10:uidLastSave="{C9AE576C-05C0-4B73-BFE1-A59E0E8D96A8}"/>
  <bookViews>
    <workbookView xWindow="-120" yWindow="-120" windowWidth="20730" windowHeight="11160" activeTab="4" xr2:uid="{00000000-000D-0000-FFFF-FFFF00000000}"/>
  </bookViews>
  <sheets>
    <sheet name="INSTRUCCIONES" sheetId="55" r:id="rId1"/>
    <sheet name="METODOLOGÍA ACR" sheetId="57" r:id="rId2"/>
    <sheet name="I" sheetId="62" r:id="rId3"/>
    <sheet name="II" sheetId="63" r:id="rId4"/>
    <sheet name="III" sheetId="64" r:id="rId5"/>
  </sheets>
  <definedNames>
    <definedName name="_xlnm.Print_Area" localSheetId="2">I!$B$2:$AC$47</definedName>
    <definedName name="_xlnm.Print_Area" localSheetId="3">II!$B$2:$AC$42</definedName>
    <definedName name="_xlnm.Print_Area" localSheetId="4">III!$B$2:$AC$44</definedName>
    <definedName name="_xlnm.Print_Area" localSheetId="0">INSTRUCCIONES!$A$2:$C$28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6" i="64" l="1"/>
  <c r="Z10" i="64"/>
  <c r="Z9" i="64"/>
  <c r="J33" i="63" l="1"/>
  <c r="J34" i="63"/>
  <c r="Q31" i="63"/>
  <c r="J37" i="64"/>
  <c r="J38" i="64" s="1"/>
  <c r="Q35" i="64"/>
  <c r="Q34" i="64"/>
  <c r="Q36" i="64" s="1"/>
  <c r="Q37" i="64" s="1"/>
  <c r="Y25" i="64"/>
  <c r="Y24" i="64"/>
  <c r="Y23" i="64"/>
  <c r="Y20" i="64"/>
  <c r="Y19" i="64"/>
  <c r="Y18" i="64"/>
  <c r="Y17" i="64"/>
  <c r="Y15" i="64"/>
  <c r="Y14" i="64"/>
  <c r="Y13" i="64"/>
  <c r="Y12" i="64"/>
  <c r="Y8" i="64"/>
  <c r="Y6" i="64"/>
  <c r="Y5" i="64"/>
  <c r="Q33" i="63"/>
  <c r="Q32" i="63"/>
  <c r="Y23" i="63"/>
  <c r="Y22" i="63"/>
  <c r="Y21" i="63"/>
  <c r="Z19" i="63" s="1"/>
  <c r="Y18" i="63"/>
  <c r="Y17" i="63"/>
  <c r="Y16" i="63"/>
  <c r="Y15" i="63"/>
  <c r="Y13" i="63"/>
  <c r="Y12" i="63"/>
  <c r="Y11" i="63"/>
  <c r="Y10" i="63"/>
  <c r="Y8" i="63"/>
  <c r="Y6" i="63"/>
  <c r="Y5" i="63"/>
  <c r="Z11" i="64" l="1"/>
  <c r="Z21" i="64"/>
  <c r="Z4" i="64"/>
  <c r="Z16" i="64"/>
  <c r="Z4" i="63"/>
  <c r="J35" i="63"/>
  <c r="J36" i="63" s="1"/>
  <c r="Q38" i="64"/>
  <c r="Q39" i="64"/>
  <c r="Z9" i="63"/>
  <c r="Z14" i="63"/>
  <c r="Q34" i="63"/>
  <c r="Q36" i="63" s="1"/>
  <c r="Q41" i="64" l="1"/>
  <c r="Q40" i="64"/>
  <c r="Q39" i="63"/>
  <c r="Q35" i="63"/>
  <c r="Q37" i="63"/>
  <c r="Q38" i="63" l="1"/>
  <c r="J39" i="62"/>
  <c r="Q38" i="62"/>
  <c r="J38" i="62"/>
  <c r="J40" i="62" s="1"/>
  <c r="Q37" i="62"/>
  <c r="Q36" i="62"/>
  <c r="Y28" i="62"/>
  <c r="Y27" i="62"/>
  <c r="Y26" i="62"/>
  <c r="Y23" i="62"/>
  <c r="Y22" i="62"/>
  <c r="Y21" i="62"/>
  <c r="Y20" i="62"/>
  <c r="Y18" i="62"/>
  <c r="Y17" i="62"/>
  <c r="Y16" i="62"/>
  <c r="Z14" i="62" s="1"/>
  <c r="Y15" i="62"/>
  <c r="Y13" i="62"/>
  <c r="Y12" i="62"/>
  <c r="Y11" i="62"/>
  <c r="Y8" i="62"/>
  <c r="Y6" i="62"/>
  <c r="Z4" i="62" s="1"/>
  <c r="Y5" i="62"/>
  <c r="Z19" i="62" l="1"/>
  <c r="Z9" i="62"/>
  <c r="Z24" i="62"/>
  <c r="J41" i="62"/>
  <c r="Q39" i="62"/>
  <c r="Q41" i="62" s="1"/>
  <c r="Q44" i="62" l="1"/>
  <c r="Q42" i="62"/>
  <c r="Q40" i="62"/>
  <c r="Q43" i="62" l="1"/>
</calcChain>
</file>

<file path=xl/sharedStrings.xml><?xml version="1.0" encoding="utf-8"?>
<sst xmlns="http://schemas.openxmlformats.org/spreadsheetml/2006/main" count="738" uniqueCount="240">
  <si>
    <t>INSTRUCCIONES PARA EL DILIGENCIAMIENTO DEL FORMATO ESC-FO-02 LISTA DE CHEQUEO DE AUDITORIA</t>
  </si>
  <si>
    <t xml:space="preserve">Objetivo </t>
  </si>
  <si>
    <t>Validar el cumplimiento de las acciones previstas para el cierre de las acciones de mejora que resultan de los hallazgos identificados en los informes de auditoria.</t>
  </si>
  <si>
    <t>ORIENTACIONES</t>
  </si>
  <si>
    <t>Origen del Hallazgo</t>
  </si>
  <si>
    <t>El auditado debe seleccionar de la lista desplegable si el hallazgo se generó por una Auditoria de Gestión o por Contraloría General</t>
  </si>
  <si>
    <t>Fecha identificación del hallazgo</t>
  </si>
  <si>
    <t>El auditado debe colocar la fecha del informe de cierre</t>
  </si>
  <si>
    <t>Ubicación del hallazgo</t>
  </si>
  <si>
    <t>El auditado debe colocar lel nombre de la dependencia a la que pertenece conforme a organigrama del AGN</t>
  </si>
  <si>
    <t>Responsable del proceso</t>
  </si>
  <si>
    <t xml:space="preserve">El auditado debe colocar el nombre del cargo del responsable del proceso </t>
  </si>
  <si>
    <t>Hallazgo</t>
  </si>
  <si>
    <t>El auditado debe redactar en este espacio, toda situación irregular encontrada durante el proceso de una auditoría. Hechos o situaciones irregulares que impactan significativamente el desempeño de la organización (conforme al informe de auditoria)</t>
  </si>
  <si>
    <t>Metodología de análisis de causas del hallazgo</t>
  </si>
  <si>
    <t>El auditado debe registrar en este campo la técnica que  eligió, a partir de la hoja de cálculo que dice "Metodología ACR", con el fin de determinar la causa raíz del hallazgo.</t>
  </si>
  <si>
    <t>Causa raíz del hallazgo</t>
  </si>
  <si>
    <t>El auditado debe escribir las causas que han originado un determinado problema  (ej: no conformidades, hallazgos, observaciones), con el fin de poder definir acciones correctivas apropiadas, que la solventen y eviten la repetición del problema en el futuro.</t>
  </si>
  <si>
    <t>Riesgo asociado al hallazgo</t>
  </si>
  <si>
    <t>El auditado debe redactar el posible riesgo identificado, es decir, la posibilidad de ocurrencia de un evento, que pueda afectar el cumplimiento de objetivos programados</t>
  </si>
  <si>
    <t>Acción de mejora</t>
  </si>
  <si>
    <t>El auditado debe redactar  cada una de las actividades que le permiten aumentar la capacidad para cumplir los requisitos establecidos.</t>
  </si>
  <si>
    <t>Tipo de acción de mejora</t>
  </si>
  <si>
    <t>El auditado debe redactar alguna de los siguientes tipos de acciones:
a. Acción Preventiva: Conjunto de acciones tomadas para eliminar la(s) causa(s) de incumplimiento de un requisito (no conformidad)  potencial u otra situación potencialmente indeseable.
b. Acción Correctiva: Conjunto de actividades tomadas para eliminar la(s) causa(s) de incumplimiento de un requisito (no conformidad) detectada u otra situación indeseable, para evitar que vuelva(n) a suceder.</t>
  </si>
  <si>
    <t>Evidencia o soportes de ejecución de la acción de mejora</t>
  </si>
  <si>
    <t>El auditado debe registrar brevemente los soportes que respaldan la ejecución de la acción de mejora (Ej: Plan Anual por dependencias, Actas, Informes, etc)</t>
  </si>
  <si>
    <t>Periodo de ejecución</t>
  </si>
  <si>
    <t>El auditado debe registrar en este espacio, las fechas de inicio y límite, para el cumplimiento de la acción de mejora, con el fin que posteriormente, el Profesional OCI, pueda hacer las verificaciones respectivas, para notificar el cumplimiento.</t>
  </si>
  <si>
    <t>SEGUIMIENTO OCI</t>
  </si>
  <si>
    <t>Auditor que reporta el hallazgo</t>
  </si>
  <si>
    <t>Registre el nombre del Profesional OCI que registra el hallazgo</t>
  </si>
  <si>
    <t>Mecanismo de seguimiento</t>
  </si>
  <si>
    <t>En este campo el Profesional OCI debe registrar si realizará el seguimiento virtual o presencial</t>
  </si>
  <si>
    <t>Fecha de seguimiento</t>
  </si>
  <si>
    <t>En este campo el Profesional OCI debe registrar la fecha de seguimiento teniendo en cuenta el siguiente formato: DD/MM/AA</t>
  </si>
  <si>
    <t>Cumplimiento de acciones</t>
  </si>
  <si>
    <t>En este campoel profesional OCI debe selecciononar de la lista desplegable el Estado en que se encuentra la acción: 
1. No es ejecutada.
2. Es ejecutada 
3. Está en ejecución</t>
  </si>
  <si>
    <t>% avance actividad</t>
  </si>
  <si>
    <t>En este espacio el Profesional OCI debe escribir el porcentaje para aquellas actividades que seleccione con el Estado: "En Ejecución". En el resto de estados ya está parametrizado con base a lista desplegable</t>
  </si>
  <si>
    <t>% avance promedio</t>
  </si>
  <si>
    <t>En este campo el Profesional OCI no debe regitrar nada. El porcentaje se calcula automáticamente, con base al % de avance de la actividad</t>
  </si>
  <si>
    <t>Evidencia o soporte de la acción</t>
  </si>
  <si>
    <t>En este espacio el Profesional OCI debe registrar cada una de las evidencias allegadas por cada acción de mejora.</t>
  </si>
  <si>
    <t>Estado de la acción de mejora</t>
  </si>
  <si>
    <t>El Profesional OCI debe registrar en este campo si la acción de mejora es abierta o cerrada.</t>
  </si>
  <si>
    <t>Comentarios</t>
  </si>
  <si>
    <t>En este espacio el Profesional OCI puede registrar los comentarios  que haya lugar</t>
  </si>
  <si>
    <t>¿Qué es el análisis de causa raíz?</t>
  </si>
  <si>
    <t>El análisis de causa raíz (ACR) se utiliza para investigar cuáles son las causas que han originado un determinado problema  (ej: no conformidades, hallazgos, observaciones). Determinar bien las causas raíz de una incidencia es imprescindible para poder definir acciones correctivas apropiadas que la solventen y que eviten la repetición del problema en el futuro.</t>
  </si>
  <si>
    <t xml:space="preserve">Pasos básicos para completar el análisis de causa raíz (ACR). </t>
  </si>
  <si>
    <t xml:space="preserve">
1. Definir el problema:  Trata y utiliza el principio SMART (Specific, Measurable, Action oriented, Realistic, Time constrained). A menos de que el problema esté definido de manera precisa, todo el proceso de ARC, puede ser propenso al fracaso.
</t>
  </si>
  <si>
    <t>2. Entender el problema: Verifica la información, obteniendo información real relacionada al problema, ganando un claro entendimiento del problema. Es cuando las herramientas y técnicas, tanto como Causa y Efecto, lluvia de ideas, etc., pueden ser usadas.</t>
  </si>
  <si>
    <t>3. Implementar acción inmediata: Implementar contramedidas temporales en el lugar del problema. Mientras más lejos se determine la solución de la fuente del problema, menos probable será que la solución sea efectiva.</t>
  </si>
  <si>
    <t>4. Implementar acción correctiva: Determinar y priorizar la causa más probable del problema, como las contramedidas temporales podrían no resolver la causa raíz. Tomar acciones correctivas para al menos mitigar o preferiblemente eliminar la o las causas.</t>
  </si>
  <si>
    <t xml:space="preserve">5. Confirmar la solución: Después de que las medidas han sido determinadas e implementadas el éxito del enfoque adoptado necesita ser establecido. Habiendo confirmado el éxito de las soluciones sugeridas, entonces las reglas o métodos de control necesitan ser establecidos. Esta es probablemente la fase más importante del ACR, pero la que suele omitirse más. </t>
  </si>
  <si>
    <r>
      <t xml:space="preserve">Técnica de los Cinco (5) porqués 
</t>
    </r>
    <r>
      <rPr>
        <sz val="11"/>
        <rFont val="Calibri"/>
        <family val="2"/>
      </rPr>
      <t>Los 5 porqués típicamente se refieren a la práctica de preguntar 5 veces por qué el fallo ha ocurrido, a fin de obtener la causa o las causas raíz del problema. Ninguna técnica especial o forma es requerida, pero los resultados deben ser capturados en una hoja de trabajo. Los 5 porqués es una excelente técnica para abordar un simple análisis de causa raíz (ACR).</t>
    </r>
  </si>
  <si>
    <r>
      <t xml:space="preserve">Lluvia de ideas/Entrevistas
</t>
    </r>
    <r>
      <rPr>
        <sz val="11"/>
        <rFont val="Calibri"/>
        <family val="2"/>
        <scheme val="minor"/>
      </rPr>
      <t>Muchas personas están familiarizadas con la técnica de lluvia de ideas y entrevistas, sin embargo aquí se presentan algunos recordatorios:
 Recolecta tantas ideas como sea posible de parte de todos los participantes, sin criticar ni juzgar mientras las ideas son generadas.
 Todas las ideas son bienvenidas no importa que tontas o lejos parezcan. Se creativo, mientras más ideas mejor, porque en este punto no sabes que podría funcionar.
 Ninguna discusión secundaria debería de tomar lugar durante la lluvia de ideas, ya que el momento de discutirlas será al final cuando se haya completado la actividad.
 No criticar ni juzgar. Ni siquiera quejarse ni fruncir el ceño o reírse, ya que todas las ideas son iguales en este punto.
 No construyas en las ideas de otros.
 Escribe todas las ideas en una pizarra para que el grupo completo pueda visualizarlas, puedes usar el diagrama de Causa-Efecto para ayudar a capturar la información.
 Establece una hora límite para la lluvia de ideas. 30 minutos es casi suficiente. (MCQI, 2008)</t>
    </r>
  </si>
  <si>
    <r>
      <t xml:space="preserve">Diagrama de Causa-Efecto
</t>
    </r>
    <r>
      <rPr>
        <sz val="11"/>
        <rFont val="Calibri"/>
        <family val="2"/>
        <scheme val="minor"/>
      </rPr>
      <t xml:space="preserve">El diagrama de Causa-Efecto, también conocido como diagrama de espina de pescado o Ishikawa o análisis de 6Ms, es una técnica bastante útil para realizar un análisis de causa raíz más compleja, profunda y detallada. Este tipo de diagrama identifica todos los potenciales factores que contribuyen a la generación de un problema en el proceso. En este diagrama se analizan factores como son los enlistados a continuación:
 Mano de Obra
 Método
 Máquina
 Material
 Medio ambiente
 Medición </t>
    </r>
    <r>
      <rPr>
        <b/>
        <sz val="15"/>
        <color rgb="FF993300"/>
        <rFont val="Helvetica"/>
        <family val="2"/>
      </rPr>
      <t xml:space="preserve">
</t>
    </r>
  </si>
  <si>
    <r>
      <t xml:space="preserve">Análisis de Pareto
</t>
    </r>
    <r>
      <rPr>
        <sz val="11"/>
        <rFont val="Calibri"/>
        <family val="2"/>
        <scheme val="minor"/>
      </rPr>
      <t>El análisis de Pareto es una técnica fácil que ayuda a elegir el cambio o mejora más efectiva a implementar. El principio de Pareto o la regla 80/20, utiliza la idea de que el 20 % de los defectos afectan en el 80 % de los procesos. Por lo tanto, si las soluciones se enfocan al 20% de los problemas más relevantes que afectan a los procesos, es seguro que el 80% de los procesos mejoraran considerablemente.</t>
    </r>
    <r>
      <rPr>
        <b/>
        <sz val="15"/>
        <color rgb="FF993300"/>
        <rFont val="Helvetica"/>
        <family val="2"/>
      </rPr>
      <t xml:space="preserve"> </t>
    </r>
  </si>
  <si>
    <t>PLAN DE MEJORAMIENTO</t>
  </si>
  <si>
    <t>13. PERIODO DE EJECUCIÓN</t>
  </si>
  <si>
    <r>
      <t>SEGUIMIE</t>
    </r>
    <r>
      <rPr>
        <b/>
        <sz val="11"/>
        <rFont val="Arial"/>
        <family val="2"/>
      </rPr>
      <t xml:space="preserve">NTO </t>
    </r>
    <r>
      <rPr>
        <b/>
        <sz val="11"/>
        <color indexed="8"/>
        <rFont val="Arial"/>
        <family val="2"/>
      </rPr>
      <t xml:space="preserve"> OCI</t>
    </r>
  </si>
  <si>
    <t>1.  N°</t>
  </si>
  <si>
    <t>2. ORIGEN DEL HALLAZGO</t>
  </si>
  <si>
    <t>3. FECHA IDENTIFICACIÓN 
HALLAZGO</t>
  </si>
  <si>
    <t>4. UBICACIÓN DEL HALLAZGO</t>
  </si>
  <si>
    <t xml:space="preserve">5. RESPONSABLE DEL PROCESO </t>
  </si>
  <si>
    <t>6.  HALLAZGO</t>
  </si>
  <si>
    <t>7. METODOLOGÍA DE ANÁLISIS DE CAUSAS
DEL HALLAZGO</t>
  </si>
  <si>
    <t>8. CAUSA RAÍZ DEL HALLAZGO</t>
  </si>
  <si>
    <t>9. RIESGO ASOCIADO AL HALLAZGO</t>
  </si>
  <si>
    <t>10.  ACIÓN DE MEJORA</t>
  </si>
  <si>
    <t>11. TIPO DE ACCIÓN DE MEJORA</t>
  </si>
  <si>
    <t>12. EVIDENCIA O SOPORTES EJECUCIÓN DE LA ACCIÓN DE MEJORA</t>
  </si>
  <si>
    <t>13.1 FECHA INICIO DE LA ACCIÓN</t>
  </si>
  <si>
    <t xml:space="preserve"> 13.2 FECHA FINAL DE LA ACCIÓN</t>
  </si>
  <si>
    <t>14. AUDITOR QUE REPORTA EL HALLAZGO</t>
  </si>
  <si>
    <t>15.  MECANISMO DE SEGUIMIENTO</t>
  </si>
  <si>
    <t>16.  FECHA DEL SEGUIMIENTO</t>
  </si>
  <si>
    <t>17. CUMPLIMIENTO ACCIONES</t>
  </si>
  <si>
    <t>18. % AVANCE  ACTIVIDAD</t>
  </si>
  <si>
    <t>19.   % AVANCE PROMEDIO</t>
  </si>
  <si>
    <t xml:space="preserve">20. EVIDENCIA(S) O  SOPORTE(S) EJECUCIÓN DE LA ACCIÓN </t>
  </si>
  <si>
    <t>21. ESTADO DE LA ACCIÓN DE MEJORA</t>
  </si>
  <si>
    <t>22. COMENTARIOS</t>
  </si>
  <si>
    <t>Hallazgo de gestión (OCI)</t>
  </si>
  <si>
    <t>Auditoría a la Subdirección de Asistencia Técnica y Proyectos Archivísticos - Grupo de Gestión de Proyectos</t>
  </si>
  <si>
    <t>Subdirector de Asistencia Técnica y Proyectos Archivísticos</t>
  </si>
  <si>
    <t>Debilidades en la definición de funciones del supervisor en cuanto a la elaboración del plan de dirección de proyecto o plan de trabajo dentro del Procedimiento Gestión de Servicios Archivísticos GSA-PR-02</t>
  </si>
  <si>
    <t xml:space="preserve">Para el análisis de causas, se utilizó la metodología de lluvia de ideas, en la que participó la subdirectora y los responsables de cada una de las actividades en las que se generaron los  hallazgos. En este ejercicio se identificó que el procedimiento estaba desactualizado, que no estaba claro el rol de cada uno de los responsables que intervenían en el proceso. Razón por la cual se identificó que había Deficiencias en la definición de las actividades y responsables en el procedimiento.  </t>
  </si>
  <si>
    <t>Desconocimiento en las funciones del supervisor.</t>
  </si>
  <si>
    <t>1. omisión o extralimitación en el ejercicio de las funciones del supervisor</t>
  </si>
  <si>
    <t>Actualización del procedimiento Gestión de Servicios Archivísticos GSA-PR-02,  en el que especifique el alcance en las funciones del supervisor.</t>
  </si>
  <si>
    <t>Acción Correctiva</t>
  </si>
  <si>
    <t>Betsy Checa</t>
  </si>
  <si>
    <t>Virtual</t>
  </si>
  <si>
    <t>1.</t>
  </si>
  <si>
    <t>En ejecución</t>
  </si>
  <si>
    <t>ABIERTA</t>
  </si>
  <si>
    <r>
      <rPr>
        <b/>
        <sz val="11"/>
        <rFont val="Arial"/>
        <family val="2"/>
      </rPr>
      <t>Reunión de seguimiento 15/07/2022:</t>
    </r>
    <r>
      <rPr>
        <sz val="11"/>
        <rFont val="Arial"/>
        <family val="2"/>
      </rPr>
      <t xml:space="preserve">Se enviarán por parte del área las evidencias al correo oci@archivogeneral.gov.co y bcheca@archivogeneral.gov.co. Se envía el plan de mejoramiento al área para ajuste de la metodología ACR (5 porques) para ser remitido nuevamente a la OCI el 29 de julio de 2022. Se informa que una vez revisadas las evidencias se analizará el cierre de los hallazgos en el seguimiento del proximo trimestre 2022. En reunión de seguimiento se acordó dar acceso a la carpeta compartida de evidencias a todo el equipo auditor. </t>
    </r>
  </si>
  <si>
    <t>2.</t>
  </si>
  <si>
    <t>3.</t>
  </si>
  <si>
    <t>4.</t>
  </si>
  <si>
    <t>5.</t>
  </si>
  <si>
    <t>Registro de información sin soportes en el reporte de asistencias técnicas solicitadas y programadas – Grupo de Asistencia Técnica Archivística.</t>
  </si>
  <si>
    <t>Para el análisis de causas, se utilizó la metodología de lluvia de ideas, en la que participó la subdirectora y los responsables de cada una de las actividades en las que se generaron los  hallazgos. En este ejercicio al identificar por qué se estaba dando el registro de información sin soportes en el reporte de asistencias técnicas solicitadas y programadas, se analizó que se debe a las fallas que presenta la herramienta (SIE), la cual es la que se utiliza para llevar el registro de las asistencias,  sumado a que esta herramienta no está bajo el control de Asistencia Técnica. Razón por la cual, se señala que hay deficiencia en las herramientas tecnológicas previstas para el registro de las asistencias virtuales desarrolladas por el grupo.</t>
  </si>
  <si>
    <t>Limitado recursos para la consecución de los registros asociados al servicio bajo la modalidad de virtualidad.</t>
  </si>
  <si>
    <t>1.Baja confiabilidad en los datos reportados en cuanto a encuestas de satisfacción del servicio.</t>
  </si>
  <si>
    <t xml:space="preserve">Solicitud de la parametrización al grupo de sistemas del AGN de un campo u opción que permita incluir las asistencias de las cuales no se tiene evaluación ( sin registro) en el aplicativo SIE </t>
  </si>
  <si>
    <t>Remisión de correo electrónico de solicitud al Grupo de Sistemas.
Seguimiento mensual a la solicitud.</t>
  </si>
  <si>
    <r>
      <rPr>
        <b/>
        <sz val="11"/>
        <rFont val="Calibri"/>
        <family val="2"/>
        <scheme val="minor"/>
      </rPr>
      <t>Reunión de seguimiento 15/07/2022</t>
    </r>
    <r>
      <rPr>
        <sz val="11"/>
        <rFont val="Calibri"/>
        <family val="2"/>
        <scheme val="minor"/>
      </rPr>
      <t xml:space="preserve">:Se enviarán por parte del área las evidencias al correo oci@archivogeneral.gov.co y bcheca@archivogeneral.gov.co. Se envía el plan de mejoramiento al área para ajuste de la metodología ACR (5 porques) para ser remitido nuevamente a la OCI el 29 de julio de 2022. Se informa que una vez revisadas las evidencias se analizará el cierre de los hallazgos en el seguimiento del proximo trimestre 2022. En reunión de seguimiento se acordó dar acceso a la carpeta compartida de evidencias a todo el equipo auditor. </t>
    </r>
  </si>
  <si>
    <t xml:space="preserve">Desarrollar e implementar una herramienta ofimática que permita el diligenciamiento de los registros asociados durante la prestación del servicio de asistencia, de tal manera, que se tenga la totalidad de los registros. </t>
  </si>
  <si>
    <t>Herramienta ofimática (Excel)</t>
  </si>
  <si>
    <r>
      <rPr>
        <b/>
        <sz val="11"/>
        <rFont val="Calibri"/>
        <family val="2"/>
        <scheme val="minor"/>
      </rPr>
      <t>Reunión de seguimiento 15/07/2022:</t>
    </r>
    <r>
      <rPr>
        <sz val="11"/>
        <rFont val="Calibri"/>
        <family val="2"/>
        <scheme val="minor"/>
      </rPr>
      <t xml:space="preserve">Se enviarán por parte del área las evidencias al correo oci@archivogeneral.gov.co y bcheca@archivogeneral.gov.co. Se envía el plan de mejoramiento al área para ajuste de la metodología ACR (5 porques) para ser remitido nuevamente a la OCI el 29 de julio de 2022. Se informa que una vez revisadas las evidencias se analizará el cierre de los hallazgos en el seguimiento del proximo trimestre 2022. En reunión de seguimiento se acordó dar acceso a la carpeta compartida de evidencias a todo el equipo auditor. </t>
    </r>
  </si>
  <si>
    <t>Con betsy1.2 Indagar si dicho plan no requiere de la aprobación de ningún comité o si solo requeire la revisión por parte del inge y si debe publicarse oficialmente en la página web porque no sé. En 2020 no había ningún plan pero en 2021 si, entonces se deja la acción abierta o que?</t>
  </si>
  <si>
    <t>Fallas a nivel de la planeación de metas en función del documento “Metas A Cumplir Por Contrato De Prestación De Servicios 2016 - Grupo De Gestión De Proyectos Archivísticos”</t>
  </si>
  <si>
    <t>Para el análisis de causas, se utilizó la metodología de lluvia de ideas, en la que participó la subdirectora y los responsables de cada una de las actividades en las que se generaron los  hallazgos. En este ejercicio al identificar por qué se estaban presentando fallas a nivel de la planeación de metas. Se analizó que no se cuenta con una estandarización de las operaciones, formatos e intervenciones tanto a nivel de gestión operativa como del control de calidad de los diferentes proyectos que se ejecuta. Lo cual ha llevado a la Inexistencia de directrices unificadas para la definición y seguimiento de las metas</t>
  </si>
  <si>
    <t xml:space="preserve">Desactualización de los instrumentos de planificación  </t>
  </si>
  <si>
    <t xml:space="preserve">Afectación en la operación de los proyectos </t>
  </si>
  <si>
    <t xml:space="preserve">Actualización del documento Metas A Cumplir Por
Contrato De Prestación De Servicios 2016 - Grupo De Gestión De Proyectos Archivísticos” </t>
  </si>
  <si>
    <t>Actualización del documento Metas A Cumplir Por Contrato De Prestación De Servicios 2016 - Grupo De Gestión De Proyectos Archivísticos”</t>
  </si>
  <si>
    <t>Inexistencia de un manual de procedimientos que indique el costeo que se llevara a cabo
en la producción y prestación de los servicios archivísticos donde está inmerso el estudio de costos
E.C (costos fijos y variables) para la puesta en marcha de un proyecto archivístico, de acuerdo con las
necesidades del cliente (portafolio de servicios del Archivo General de la Nación).</t>
  </si>
  <si>
    <t>Para el análisis de causas, se utilizó la metodología de lluvia de ideas, en la que participó la subdirectora y los responsables de cada una de las actividades en las que se generaron  los hallazgos. En este ejercicio al identificar porqué había una inexistencia de un manual de procedimientos, se analizó que no estaba siendo plasmado en un documento el conocimiento y la experiencia del equipo de trabajo para efectuar el análisis de costos, así como no se estaba realizando la transferencia del conocimiento a las distintas personas que intervienen en el proceso.</t>
  </si>
  <si>
    <t>Debilidad en la gestión de conocimientos  específicos en la identificación de los costos de los servicios.</t>
  </si>
  <si>
    <t xml:space="preserve">Propuestas comerciales que no se ajuste a la realidad del mercado. </t>
  </si>
  <si>
    <t>Elaboración de un manual para la definición de los costos de los servicios</t>
  </si>
  <si>
    <t>Documento manual para la definición de los costos de los servicios</t>
  </si>
  <si>
    <t>Verificación de documentación conforme a los procedimientos: Propuestas Comerciales por
Venta de Servicios GSA-PR-01 - Gestión de Proyectos Archivísticos GSA-PR-02 en los expedientes de
proyectos producto de la ejecución de contratos interadministrativos en la Subdirección de Asistencia
Técnica y Proyectos Archivísticos – Grupo de Gestión de Proyectos Archivísticos.</t>
  </si>
  <si>
    <t>Para el análisis de causas, se utilizó la metodología de lluvia de ideas, en la que participó la subdirectora y los responsables de cada una de las actividades en las que se generaron los  hallazgos. En este ejercicio al identificar por qué no se estaba relacionando los documentos establecidos en los procedimientos en los expedientes y medios definidos para tal fin, se analizó que el equipo de trabajo desconocía los procedimientos de la Subdirección, que no se estaba organizando los documentos conforme a los procedimientos y cada vez que  surtia alguna modificación a estos no se socializaba a los equipos de trabajo que intervienen en el proceso.</t>
  </si>
  <si>
    <t xml:space="preserve">Debilidad en la transferencia del conocimiento al equipo de trabajo de cada uno de los proyectos </t>
  </si>
  <si>
    <t>Imposibilidad de hacer un seguimiento a los contratos interadministrativos en sus diferente etapas.</t>
  </si>
  <si>
    <t>Efectuar capacitaciones bimensual de la documentación de cada uno de los procedimientos al equipo de trabajo</t>
  </si>
  <si>
    <t>Acta de reunión</t>
  </si>
  <si>
    <t>Actualización de los procedimientos: Propuestas Comerciales por Venta de Servicios GSA-PR-01 y  Gestión de Proyectos Archivísticos GSA-PR-02</t>
  </si>
  <si>
    <t>Procedimientos Venta de Servicios GSA-PR-01 y  Gestión de Proyectos Archivísticos GSA-PR-02</t>
  </si>
  <si>
    <t>Baja Ejecución Presupuestal del Proyecto Fortalecimiento de la Función Archivística en la vigencia 2021.</t>
  </si>
  <si>
    <t>Para el análisis de causas, se utilizó la metodología de lluvia de ideas, en la que participó la subdirectora y los responsables de cada una de las actividades en las que se generaron los  hallazgos. En este ejercicio al identificar por qué se presento una baja ejecución Presupuestal del Proyecto Fortalecimiento de la Función Archivística en la vigencia 2021, se analizó que no se tramitó de manera oportuna ante en Ministerio de Hacienda para hacer la respectiva reducción de la apropiación presupuestal, lo que implico un inadecuado seguimiento a la ejecución financiera del proyecto inversión</t>
  </si>
  <si>
    <t>Inoportuno reporte del estado de ejecución financiero del proyecto de inversión ante las instancias competentes</t>
  </si>
  <si>
    <t>Perdida de la apropiación presupuestal</t>
  </si>
  <si>
    <t>Hacer un seguimiento mensual sobre el estado de ejecución financiera del proyecto de inversión denominado  Fortalecimiento de la Función Archivística en la vigencia 2022</t>
  </si>
  <si>
    <t>Acción Preventiva</t>
  </si>
  <si>
    <t>Documento resumen ejecutivo- SPI.
Reporte archivo Excel de seguimiento semanal financiero del proyecto de inversión Fortalecimiento de la Función Archivística en la vigencia 2022.</t>
  </si>
  <si>
    <r>
      <rPr>
        <b/>
        <sz val="11"/>
        <rFont val="Arial"/>
        <family val="2"/>
      </rPr>
      <t>Reunión de seguimiento 15/07/2022</t>
    </r>
    <r>
      <rPr>
        <sz val="11"/>
        <rFont val="Arial"/>
        <family val="2"/>
      </rPr>
      <t xml:space="preserve">:Se enviarán por parte del área las evidencias al correo oci@archivogeneral.gov.co y bcheca@archivogeneral.gov.co. Se envía el plan de mejoramiento al área para ajuste de la metodología ACR (5 porques) para ser remitido nuevamente a la OCI el 29 de julio de 2022. Se informa que una vez revisadas las evidencias se analizará el cierre de los hallazgos en el seguimiento del proximo trimestre 2022. En reunión de seguimiento se acordó dar acceso a la carpeta compartida de evidencias a todo el equipo auditor. </t>
    </r>
  </si>
  <si>
    <t>ESTADISTICA DEL SEGUIMIENTO</t>
  </si>
  <si>
    <t>SEGUIMIENTO:</t>
  </si>
  <si>
    <t>1 SEGUIMIENTO</t>
  </si>
  <si>
    <t>AVANCE  TAREAS</t>
  </si>
  <si>
    <t>CUMPLIMIENTO DEL PLAN</t>
  </si>
  <si>
    <t>No. Acciones  Ejecutadas</t>
  </si>
  <si>
    <t>No. Acciones  en Ejecución</t>
  </si>
  <si>
    <t>No. Acciones  Abiertas</t>
  </si>
  <si>
    <t>No. Acciones sin Ejecutar</t>
  </si>
  <si>
    <t>No. Acciones Cerradas</t>
  </si>
  <si>
    <t>No.Total Acciones Revisadas</t>
  </si>
  <si>
    <t>No.  Total de Acciones</t>
  </si>
  <si>
    <t>% Avance Acciones Ejecutadas</t>
  </si>
  <si>
    <t>%  Cumplimiento  Plan</t>
  </si>
  <si>
    <t>% Avance Acciones En Ejecución</t>
  </si>
  <si>
    <t>% Avance Acciones Sin Ejecutar</t>
  </si>
  <si>
    <t>N° Total de acciones</t>
  </si>
  <si>
    <t>% Total Avance</t>
  </si>
  <si>
    <t>Dependencias</t>
  </si>
  <si>
    <t>Tipo de Hallazgo</t>
  </si>
  <si>
    <t>Mecanismos de Control</t>
  </si>
  <si>
    <t>Dirección General</t>
  </si>
  <si>
    <t>SIG</t>
  </si>
  <si>
    <t xml:space="preserve">Presencial </t>
  </si>
  <si>
    <t>Oficina Asesora de Planeación</t>
  </si>
  <si>
    <t>Gestión</t>
  </si>
  <si>
    <t xml:space="preserve">Oficina de Control Interno </t>
  </si>
  <si>
    <t>Administrativo</t>
  </si>
  <si>
    <t>Presencial y Virtual</t>
  </si>
  <si>
    <t>Oficina Asesora Juridica</t>
  </si>
  <si>
    <t>Calificación</t>
  </si>
  <si>
    <t>Auditoria</t>
  </si>
  <si>
    <t>Oficina Comunicaciones</t>
  </si>
  <si>
    <t>Disciplinario</t>
  </si>
  <si>
    <t>SEGUIMIENTO A TAREAS</t>
  </si>
  <si>
    <t>Grupo de Sistemas</t>
  </si>
  <si>
    <t>Fiscal</t>
  </si>
  <si>
    <t>Ejecutada</t>
  </si>
  <si>
    <t>Grupo de Compras Públicas</t>
  </si>
  <si>
    <t>Penal</t>
  </si>
  <si>
    <t>No Ejecutada</t>
  </si>
  <si>
    <t>Secretaria General</t>
  </si>
  <si>
    <t>Grupo de Archivo y Gestión Documental</t>
  </si>
  <si>
    <t>ESTADO DE LA ACCIÓN</t>
  </si>
  <si>
    <t>Grupo de Recursos Físicos</t>
  </si>
  <si>
    <t xml:space="preserve">Vigencia </t>
  </si>
  <si>
    <t>Grupo de Gestión Financiera</t>
  </si>
  <si>
    <t>Grupo de Gestión Humana</t>
  </si>
  <si>
    <t>CERRADA</t>
  </si>
  <si>
    <t>Subdirección del Sistema Nacional de Archivos</t>
  </si>
  <si>
    <t>Grupo de Articulación y Desarrollo del SNA</t>
  </si>
  <si>
    <t>Hallazgo de Contraloria General</t>
  </si>
  <si>
    <t>Grupo de Inspección y Vigilancia</t>
  </si>
  <si>
    <t>Subdirección de Tecnologías de la Información Archivística y Documento Electrónico</t>
  </si>
  <si>
    <t>Grupo de Documento Electrónico y Preservación Digital</t>
  </si>
  <si>
    <t>SEGUIMIENTOS</t>
  </si>
  <si>
    <t xml:space="preserve">Grupo de Innovación y Apropiación de Técnologias de Información Archivística </t>
  </si>
  <si>
    <t>1° SEGUIMIENTO</t>
  </si>
  <si>
    <t>Subdirección de Gestión del Patrimonio Documental</t>
  </si>
  <si>
    <t>2° SEGUIMIENTO</t>
  </si>
  <si>
    <t>Grupo de Conservación y Restauración del Patrimonio Documental</t>
  </si>
  <si>
    <t>3° SEGUIMIENTO</t>
  </si>
  <si>
    <t xml:space="preserve">Grupo de Investigación y Fondos Documentales Historicos </t>
  </si>
  <si>
    <t>Grupo de Organización, Descripción y Reprografía</t>
  </si>
  <si>
    <t>Grupo de Evaluación Documental y Transferencias Secundarias</t>
  </si>
  <si>
    <t xml:space="preserve">Subdirección de Asistencia Técnica y Proyectos Archivísticos </t>
  </si>
  <si>
    <t>Grupo de Gestión de Proyectos Archivisticos</t>
  </si>
  <si>
    <t xml:space="preserve">Grupo de Asistencia Técnica Archivística </t>
  </si>
  <si>
    <t>Grupo de Administración Integral</t>
  </si>
  <si>
    <t>Procedimiento Gestión de Servicios Archivísticos GSA-PR-02</t>
  </si>
  <si>
    <t>https://archivogeneral-my.sharepoint.com/personal/pnavarrete_archivogeneral_gov_co/_layouts/15/onedrive.aspx?ct=1664919599522&amp;or=OWA%2DNT&amp;cid=de0184cf%2D6cf8%2D91c4%2Da2c6%2D0eb45d256831&amp;ga=1&amp;id=%2Fpersonal%2Fpnavarrete%5Farchivogeneral%5Fgov%5Fco%2FDocuments%2FEVIDENCIA%20PLAN%20DE%20MEJORAMIENTO%20DE%20LA%20SUBDIRECCI%C3%93N%20DE%20MERCADEO%20Y%20OPERACIONES%20ARCHIVISTICAS%2FHallazgo%201</t>
  </si>
  <si>
    <r>
      <rPr>
        <b/>
        <sz val="11"/>
        <rFont val="Arial"/>
        <family val="2"/>
      </rPr>
      <t>Reunión de seguimiento 15/07/2022:</t>
    </r>
    <r>
      <rPr>
        <sz val="11"/>
        <rFont val="Arial"/>
        <family val="2"/>
      </rPr>
      <t xml:space="preserve">Se enviarán por parte del área las evidencias al correo oci@archivogeneral.gov.co y bcheca@archivogeneral.gov.co. Se envía el plan de mejoramiento al área para ajuste de la metodología ACR (5 porques) para ser remitido nuevamente a la OCI el 29 de julio de 2022. Se informa que una vez revisadas las evidencias se analizará el cierre de los hallazgos en el seguimiento del proximo trimestre 2022. En reunión de seguimiento se acordó dar acceso a la carpeta compartida de evidencias a todo el equipo auditor.                              </t>
    </r>
    <r>
      <rPr>
        <b/>
        <sz val="11"/>
        <rFont val="Arial"/>
        <family val="2"/>
      </rPr>
      <t>Reunión de seguimiento 5/10/2022:</t>
    </r>
    <r>
      <rPr>
        <sz val="11"/>
        <rFont val="Arial"/>
        <family val="2"/>
      </rPr>
      <t xml:space="preserve"> Se evidencia ajuste del plan respecto de la metodología ACR (5 porques). De conformidad con las evidencias e informe de acciones remitido en carpeta compartida del  15 de julio de 2022 se evidencia actualización del procedimiento en el que se especifica las funciones del supervisor, asi mismo se evidencia ajuste del procedimiento de acuerdo a los cambios del rediseño institucional.  La acción se cierra. Posterior a la reunión de seguimiento y aprobación de la acción el documento sera entregado a OAP. </t>
    </r>
  </si>
  <si>
    <t xml:space="preserve">Desactualización de los instrumentos de planificación   </t>
  </si>
  <si>
    <t>https://archivogeneral-my.sharepoint.com/personal/pnavarrete_archivogeneral_gov_co/_layouts/15/onedrive.aspx?ct=1664919599522&amp;or=OWA%2DNT&amp;cid=de0184cf%2D6cf8%2D91c4%2Da2c6%2D0eb45d256831&amp;ga=1&amp;id=%2Fpersonal%2Fpnavarrete%5Farchivogeneral%5Fgov%5Fco%2FDocuments%2FEVIDENCIA%20PLAN%20DE%20MEJORAMIENTO%20DE%20LA%20SUBDIRECCI%C3%93N%20DE%20MERCADEO%20Y%20OPERACIONES%20ARCHIVISTICAS%2FHallazgo%203</t>
  </si>
  <si>
    <r>
      <rPr>
        <b/>
        <sz val="11"/>
        <rFont val="Arial"/>
        <family val="2"/>
      </rPr>
      <t>Reunión de seguimiento 15/07/2022:</t>
    </r>
    <r>
      <rPr>
        <sz val="11"/>
        <rFont val="Arial"/>
        <family val="2"/>
      </rPr>
      <t xml:space="preserve">Se enviarán por parte del área las evidencias al correo oci@archivogeneral.gov.co y bcheca@archivogeneral.gov.co. Se envía el plan de mejoramiento al área para ajuste de la metodología ACR (5 porques) para ser remitido nuevamente a la OCI el 29 de julio de 2022. Se informa que una vez revisadas las evidencias se analizará el cierre de los hallazgos en el seguimiento del proximo trimestre 2022. En reunión de seguimiento se acordó dar acceso a la carpeta compartida de evidencias a todo el equipo auditor.                             </t>
    </r>
    <r>
      <rPr>
        <b/>
        <sz val="11"/>
        <rFont val="Arial"/>
        <family val="2"/>
      </rPr>
      <t>Reunión de seguimiento 5/10/2022</t>
    </r>
    <r>
      <rPr>
        <sz val="11"/>
        <rFont val="Arial"/>
        <family val="2"/>
      </rPr>
      <t xml:space="preserve">:Se evidencia ajuste del plan respecto de la metodología ACR (5 porques). Se recomienda revisar la acción de mejora teniendo en cuenta que, de conformidad con las evidencias e informe de acciones remitido en carpeta compartida del  15 de julio de 2022 y de acuerdo al análisis de causas, se remtieron soportes que permiten evidenciar acciones claras para la  estandarización de las operaciones, formatos e intervenciones tanto a nivel de gestión operativa como del control de calidad de los diferentes proyectos que se ejecuta. Lo cual ha llevado a la Inexistencia de directrices unificadas para la definición y seguimiento de las metas. De acuerdo al plazo establecido la acción se encuentra en ejecución. Queda pendiente documento actualizado y documento soporte de análisis de tiempos y movimientos en uno de los servicios. </t>
    </r>
  </si>
  <si>
    <t>Debilidad en la gestión de conocimientos  específicos en la identificación de los costos de los servicios</t>
  </si>
  <si>
    <t>Propuestas comerciales que no se ajuste a la realidad del mercado.</t>
  </si>
  <si>
    <t>https://archivogeneral-my.sharepoint.com/personal/pnavarrete_archivogeneral_gov_co/_layouts/15/onedrive.aspx?ct=1664919599522&amp;or=OWA%2DNT&amp;cid=de0184cf%2D6cf8%2D91c4%2Da2c6%2D0eb45d256831&amp;ga=1&amp;id=%2Fpersonal%2Fpnavarrete%5Farchivogeneral%5Fgov%5Fco%2FDocuments%2FEVIDENCIA%20PLAN%20DE%20MEJORAMIENTO%20DE%20LA%20SUBDIRECCI%C3%93N%20DE%20MERCADEO%20Y%20OPERACIONES%20ARCHIVISTICAS%2FHallazgo%204</t>
  </si>
  <si>
    <r>
      <rPr>
        <b/>
        <sz val="11"/>
        <rFont val="Calibri"/>
        <family val="2"/>
        <scheme val="minor"/>
      </rPr>
      <t>Reunión de seguimiento 15/07/2022</t>
    </r>
    <r>
      <rPr>
        <sz val="11"/>
        <rFont val="Calibri"/>
        <family val="2"/>
        <scheme val="minor"/>
      </rPr>
      <t xml:space="preserve">:Se enviarán por parte del área las evidencias al correo oci@archivogeneral.gov.co y bcheca@archivogeneral.gov.co. Se envía el plan de mejoramiento al área para ajuste de la metodología ACR (5 porques) para ser remitido nuevamente a la OCI el 29 de julio de 2022. Se informa que una vez revisadas las evidencias se analizará el cierre de los hallazgos en el seguimiento del proximo trimestre 2022. En reunión de seguimiento se acordó dar acceso a la carpeta compartida de evidencias a todo el equipo auditor.                           </t>
    </r>
    <r>
      <rPr>
        <b/>
        <sz val="11"/>
        <rFont val="Calibri"/>
        <family val="2"/>
        <scheme val="minor"/>
      </rPr>
      <t>Reunión de seguimiento 5/10/2022:</t>
    </r>
    <r>
      <rPr>
        <sz val="11"/>
        <rFont val="Calibri"/>
        <family val="2"/>
        <scheme val="minor"/>
      </rPr>
      <t>Se evidencia ajuste del plan respecto de la metodología ACR (5 porques). De conformidad con las evidencias e informe de acciones remitido en carpeta compartida del  15 de julio de 2022 y de acuerdo al análisis de causas, se remtieron soportes que permiten evidenciar acciones claras para la transferencia de conocimiento respecto a costeos. En este sentido se sugiere incorporar como acción de mejora las sesiones de transferencia de conocimiento llevadas a cabo con el equipo de trabajo dado que se cuenta con las evidencias y estas ya fueron desarrolladas.(Acción preventiva) En cuanto a la causa raíz se sugiere  incorporar como causa raiz la inexistencia del manual de procedimiento de costeos dado que en lluvia de ideas se estableció esta falencia. Asi mismo, en cuanto al riesgo asociado, además del indicado  se sugiere incorporar otro riesgo en lo relacionado a las fallas en transferencia de conocimiento. En cuanto a la guía metodológica se remitió propuesta.  De acuerdo al plazo establecido la acción se encuentra en ejecución. Se entrega Guia de costeos, ejemplo de costeo, consolidacion d einformacion soporte para realizar costeos.(pendiente de entrega) Documentos soporte asociados.</t>
    </r>
  </si>
  <si>
    <t>transferencia de conocimiento</t>
  </si>
  <si>
    <t>https://archivogeneral-my.sharepoint.com/:w:/r/personal/pnavarrete_archivogeneral_gov_co/_layouts/15/Doc.aspx?sourcedoc=%7B925748D8-DAB0-4758-9D51-4A68AD30D352%7D&amp;file=GDO-FO-05%20ACTA%20DE%20REUNION-14%20DE%20JULIO.docx&amp;action=default&amp;mobileredirect=true</t>
  </si>
  <si>
    <r>
      <rPr>
        <b/>
        <sz val="11"/>
        <rFont val="Calibri"/>
        <family val="2"/>
        <scheme val="minor"/>
      </rPr>
      <t>Reunión de seguimiento 15/07/2022</t>
    </r>
    <r>
      <rPr>
        <sz val="11"/>
        <rFont val="Calibri"/>
        <family val="2"/>
        <scheme val="minor"/>
      </rPr>
      <t>:Se enviarán por parte del área las evidencias al correo oci@archivogeneral.gov.co y bcheca@archivogeneral.gov.co. Se envía el plan de mejoramiento al área para ajuste de la metodología ACR (5 porques) para ser remitido nuevamente a la OCI el 29 de julio de 2022. Se informa que una vez revisadas las evidencias se analizará el cierre de los hallazgos en el seguimiento del proximo trimestre 2022. En reunión de seguimiento se acordó dar acceso a la carpeta compartida de evidencias a todo el equipo auditor.</t>
    </r>
    <r>
      <rPr>
        <b/>
        <sz val="11"/>
        <rFont val="Calibri"/>
        <family val="2"/>
        <scheme val="minor"/>
      </rPr>
      <t xml:space="preserve">                   Reunión de seguimiento 5/10/2022:</t>
    </r>
    <r>
      <rPr>
        <sz val="11"/>
        <rFont val="Calibri"/>
        <family val="2"/>
        <scheme val="minor"/>
      </rPr>
      <t xml:space="preserve">Se evidencia ajuste del plan respecto de la metodología ACR (5 porques). De conformidad con las evidencias e informe de acciones remitido en carpeta compartida del  15 de julio de 2022 y de acuerdo al análisis de causas, se remtieron soportes que permiten evidenciar acciones claras para  mitigar las fallas a nivel de procedimientos. Se sugiere que la acción sea preventiva y no correctiva dado que se establece la acción de mejora en un lapso de tiempo determinado (bimensual). En este sentido y conforme a las evidencias remitidas se daría por cumplida teniendo en cuenta que esta actividad permanece en el tiempo como una actividad de gestión. </t>
    </r>
  </si>
  <si>
    <t xml:space="preserve">Actualización de los procedimientos: Propuestas Comerciales por Venta de Servicios GSA-PR-01 y  Gestión de Proyectos Archivísticos GSA-PR-02 </t>
  </si>
  <si>
    <t>https://archivogeneral-my.sharepoint.com/:w:/r/personal/pnavarrete_archivogeneral_gov_co/_layouts/15/Doc.aspx?sourcedoc=%7B512C935F-DD7C-4E0B-A7A0-8CC5A037CEF0%7D&amp;file=FINAL%20GSA-PR-02%20GESTION%20DE%20PROYECTOS%20ARCHIVISTICOS%20-%20ultima%20version.docx&amp;action=default&amp;mobileredirect=true</t>
  </si>
  <si>
    <r>
      <rPr>
        <b/>
        <sz val="11"/>
        <rFont val="Calibri"/>
        <family val="2"/>
        <scheme val="minor"/>
      </rPr>
      <t>Reunión de seguimiento 15/07/2022</t>
    </r>
    <r>
      <rPr>
        <sz val="11"/>
        <rFont val="Calibri"/>
        <family val="2"/>
        <scheme val="minor"/>
      </rPr>
      <t xml:space="preserve">:Se enviarán por parte del área las evidencias al correo oci@archivogeneral.gov.co y bcheca@archivogeneral.gov.co. Se envía el plan de mejoramiento al área para ajuste de la metodología ACR (5 porques) para ser remitido nuevamente a la OCI el 29 de julio de 2022. Se informa que una vez revisadas las evidencias se analizará el cierre de los hallazgos en el seguimiento del proximo trimestre 2022. En reunión de seguimiento se acordó dar acceso a la carpeta compartida de evidencias a todo el equipo auditor.                      </t>
    </r>
    <r>
      <rPr>
        <b/>
        <sz val="11"/>
        <rFont val="Calibri"/>
        <family val="2"/>
        <scheme val="minor"/>
      </rPr>
      <t>Reunión de seguimiento 5/10/2022:</t>
    </r>
    <r>
      <rPr>
        <sz val="11"/>
        <rFont val="Calibri"/>
        <family val="2"/>
        <scheme val="minor"/>
      </rPr>
      <t xml:space="preserve">Se evidencia ajuste del plan respecto de la metodología ACR (5 porques). De conformidad con las evidencias e informe de acciones remitido en carpeta compartida del  15 de julio de 2022 y de acuerdo al análisis de causas, se remtieron soportes que permiten evidenciar acciones claras para mitigar, se observa que si bien se contempla la actualización de procedimientos, se sugiere tener presente que, según la lluvia de ideas se identificó por qué no se estaba relacionando los documentos establecidos en los procedimientos en los expedientes y medios definidos para tal fin, se analizó que el equipo de trabajo desconocía los procedimientos de la Subdirección, que no se estaba organizando los documentos conforme a los procedimientos y cada vez que  surtia alguna modificación a estos no se socializaba a los equipos de trabajo que intervienen en el proceso. En este sentido se recomienda ejercer controles en la gestión de verificación de documentos soporte de los expedientes en cabeza de un funcionario encargado para ello. Por información de la líder de proceso se indicó que, de cara al rediseño se crearon 2 cargos de planta- profesional grado 11 que tendra a cargo los controles. </t>
    </r>
  </si>
  <si>
    <t>https://archivogeneral-my.sharepoint.com/personal/pnavarrete_archivogeneral_gov_co/_layouts/15/onedrive.aspx?ct=1664919599522&amp;or=OWA%2DNT&amp;cid=de0184cf%2D6cf8%2D91c4%2Da2c6%2D0eb45d256831&amp;ga=1&amp;id=%2Fpersonal%2Fpnavarrete%5Farchivogeneral%5Fgov%5Fco%2FDocuments%2FEVIDENCIA%20PLAN%20DE%20MEJORAMIENTO%20DE%20LA%20SUBDIRECCI%C3%93N%20DE%20MERCADEO%20Y%20OPERACIONES%20ARCHIVISTICAS%2FHallazgo%206%2FReportes%20de%20seguimiento%20semanal</t>
  </si>
  <si>
    <r>
      <rPr>
        <b/>
        <sz val="11"/>
        <rFont val="Arial"/>
        <family val="2"/>
      </rPr>
      <t>Reunión de seguimiento 15/07/2022</t>
    </r>
    <r>
      <rPr>
        <sz val="11"/>
        <rFont val="Arial"/>
        <family val="2"/>
      </rPr>
      <t xml:space="preserve">:Se enviarán por parte del área las evidencias al correo oci@archivogeneral.gov.co y bcheca@archivogeneral.gov.co. Se envía el plan de mejoramiento al área para ajuste de la metodología ACR (5 porques) para ser remitido nuevamente a la OCI el 29 de julio de 2022. Se informa que una vez revisadas las evidencias se analizará el cierre de los hallazgos en el seguimiento del proximo trimestre 2022. En reunión de seguimiento se acordó dar acceso a la carpeta compartida de evidencias a todo el equipo auditor.                             </t>
    </r>
    <r>
      <rPr>
        <b/>
        <sz val="11"/>
        <rFont val="Arial"/>
        <family val="2"/>
      </rPr>
      <t>Reunión de seguimiento 5/10/2022:</t>
    </r>
    <r>
      <rPr>
        <sz val="11"/>
        <rFont val="Arial"/>
        <family val="2"/>
      </rPr>
      <t xml:space="preserve">Se evidencia ajuste del plan respecto de la metodología ACR (5 porques). De conformidad con las evidencias e informe de acciones remitido en carpeta compartida del  15 de julio de 2022 y de acuerdo al análisis de causas, se remtieron soportes que permiten evidenciar acciones claras para  mitigar las fallas a nivel de un inadecuado seguimiento a la ejecución financiera del proyecto inversión. La acción de mejora es preventiva  dado que se establece la acción de mejora en un lapso de tiempo determinado (mensual). En este sentido y conforme a las evidencias remitidas se daría por cumplida teniendo en cuenta que esta actividad permanece en el tiempo como una actividad de gestión. </t>
    </r>
  </si>
  <si>
    <t>Enlace evidencias:
https://archivogeneral.sharepoint.com/:w:/s/ProyectosArchivisticos/ESGvFn7vM1tDpMALhLkrpOwBusImn1Q4RFr8q8A5q03XtA?e=yhURdN</t>
  </si>
  <si>
    <r>
      <rPr>
        <b/>
        <sz val="11"/>
        <rFont val="Arial"/>
        <family val="2"/>
      </rPr>
      <t>Reunión de seguimiento 15/07/2022:</t>
    </r>
    <r>
      <rPr>
        <sz val="11"/>
        <rFont val="Arial"/>
        <family val="2"/>
      </rPr>
      <t xml:space="preserve">Se enviarán por parte del área las evidencias al correo oci@archivogeneral.gov.co y bcheca@archivogeneral.gov.co. Se envía el plan de mejoramiento al área para ajuste de la metodología ACR (5 porques) para ser remitido nuevamente a la OCI el 29 de julio de 2022. Se informa que una vez revisadas las evidencias se analizará el cierre de los hallazgos en el seguimiento del proximo trimestre 2022. En reunión de seguimiento se acordó dar acceso a la carpeta compartida de evidencias a todo el equipo auditor.                             </t>
    </r>
    <r>
      <rPr>
        <b/>
        <sz val="11"/>
        <rFont val="Arial"/>
        <family val="2"/>
      </rPr>
      <t>Reunión de seguimiento 5/10/2022</t>
    </r>
    <r>
      <rPr>
        <sz val="11"/>
        <rFont val="Arial"/>
        <family val="2"/>
      </rPr>
      <t xml:space="preserve">:Se evidencia ajuste del plan respecto de la metodología ACR (5 porques). Se recomienda revisar la acción de mejora teniendo en cuenta que, de conformidad con las evidencias e informe de acciones remitido en carpeta compartida del  15 de julio de 2022 y de acuerdo al análisis de causas, se remtieron soportes que permiten evidenciar acciones claras para la  estandarización de las operaciones, formatos e intervenciones tanto a nivel de gestión operativa como del control de calidad de los diferentes proyectos que se ejecuta. Lo cual ha llevado a la Inexistencia de directrices unificadas para la definición y seguimiento de las metas. De acuerdo al plazo establecido la acción se encuentra en ejecución. Queda pendiente documento actualizado y documento soporte de análisis de tiempos y movimientos en uno de los servicios. </t>
    </r>
    <r>
      <rPr>
        <b/>
        <sz val="11"/>
        <rFont val="Arial"/>
        <family val="2"/>
      </rPr>
      <t xml:space="preserve">Seguimiento PM_23 febrero 2023: </t>
    </r>
    <r>
      <rPr>
        <sz val="11"/>
        <rFont val="Arial"/>
        <family val="2"/>
      </rPr>
      <t>Revisadas las evidencias remitidas via correo electrónico el 1 de noviembre de 2022 ( Documento Acciones realizadas conforme al Plan de Mejoramiento propuesto - 1 de noviembre 2022) se pudo evidenciar Documento Metas 2022
• informe de análisis de operación de Mintransporte, como soporte de estudio de tiempos y movimientos.</t>
    </r>
  </si>
  <si>
    <t>Enlace evidencias:
https://archivogeneral.sharepoint.com/:f:/s/ProyectosArchivisticos/EvTXJyjSsatJtijrbhvxPmcB9QaVP-9j5Otez_nI9KoTTQ?e=IBkylJ</t>
  </si>
  <si>
    <r>
      <rPr>
        <b/>
        <sz val="11"/>
        <rFont val="Calibri"/>
        <family val="2"/>
        <scheme val="minor"/>
      </rPr>
      <t>Reunión de seguimiento 15/07/2022</t>
    </r>
    <r>
      <rPr>
        <sz val="11"/>
        <rFont val="Calibri"/>
        <family val="2"/>
        <scheme val="minor"/>
      </rPr>
      <t xml:space="preserve">:Se enviarán por parte del área las evidencias al correo oci@archivogeneral.gov.co y bcheca@archivogeneral.gov.co. Se envía el plan de mejoramiento al área para ajuste de la metodología ACR (5 porques) para ser remitido nuevamente a la OCI el 29 de julio de 2022. Se informa que una vez revisadas las evidencias se analizará el cierre de los hallazgos en el seguimiento del proximo trimestre 2022. En reunión de seguimiento se acordó dar acceso a la carpeta compartida de evidencias a todo el equipo auditor.                           </t>
    </r>
    <r>
      <rPr>
        <b/>
        <sz val="11"/>
        <rFont val="Calibri"/>
        <family val="2"/>
        <scheme val="minor"/>
      </rPr>
      <t>Reunión de seguimiento 5/10/2022:</t>
    </r>
    <r>
      <rPr>
        <sz val="11"/>
        <rFont val="Calibri"/>
        <family val="2"/>
        <scheme val="minor"/>
      </rPr>
      <t xml:space="preserve">Se evidencia ajuste del plan respecto de la metodología ACR (5 porques). De conformidad con las evidencias e informe de acciones remitido en carpeta compartida del  15 de julio de 2022 y de acuerdo al análisis de causas, se remtieron soportes que permiten evidenciar acciones claras para la transferencia de conocimiento respecto a costeos. En este sentido se sugiere incorporar como acción de mejora las sesiones de transferencia de conocimiento llevadas a cabo con el equipo de trabajo dado que se cuenta con las evidencias y estas ya fueron desarrolladas.(Acción preventiva) En cuanto a la causa raíz se sugiere  incorporar como causa raiz la inexistencia del manual de procedimiento de costeos dado que en lluvia de ideas se estableció esta falencia. Asi mismo, en cuanto al riesgo asociado, además del indicado  se sugiere incorporar otro riesgo en lo relacionado a las fallas en transferencia de conocimiento. En cuanto a la guía metodológica se remitió propuesta.  De acuerdo al plazo establecido la acción se encuentra en ejecución. Se entrega Guia de costeos, ejemplo de costeo, consolidacion d einformacion soporte para realizar costeos.(pendiente de entrega) Documentos soporte asociados. </t>
    </r>
    <r>
      <rPr>
        <b/>
        <sz val="11"/>
        <rFont val="Calibri"/>
        <family val="2"/>
        <scheme val="minor"/>
      </rPr>
      <t>Seguimiento PM_23 febrero 2023:</t>
    </r>
    <r>
      <rPr>
        <sz val="11"/>
        <rFont val="Calibri"/>
        <family val="2"/>
        <scheme val="minor"/>
      </rPr>
      <t xml:space="preserve"> Se anexa listado de asistencia y acta de reunión de la subdirección, llevada a cabo el 29 de septiembre de 2022, donde se aborda la revisión y ajuste de procedimientos, guías y formatos. Para el caso particular se habla de la guía de costeo.
Se anexa guía de costeo, ejemplo costeo Mintransporte y documentos soporte para el costeo.</t>
    </r>
  </si>
  <si>
    <t>3 SEGUIMIENTO</t>
  </si>
  <si>
    <t xml:space="preserve">Subdirector del Sistema Nacional de Archivos </t>
  </si>
  <si>
    <t>https://diagnostico.archivogeneral.gov.co/Aplicacion/Login?ReturnUrl=%2fAplicacion%2fCerrarSesion</t>
  </si>
  <si>
    <t>20PLAN%20DE%20MEJORAMIENTO%20DE%20LA%20SUBDIRECCI%C3%93N%20DE%20MERCADEO%20Y%20OPERACIONES%20ARCHIVISTICAS/Hallazgo%202/Evidencias%20solicitud%20SIE%20(1).pdf?CT=1664923942737&amp;OR=ItemsView</t>
  </si>
  <si>
    <t xml:space="preserve">Reunión de seguimiento 15/07/2022:Se enviarán por parte del área las evidencias al correo oci@archivogeneral.gov.co y bcheca@archivogeneral.gov.co. Se envía el plan de mejoramiento al área para ajuste de la metodología ACR (5 porques) para ser remitido nuevamente a la OCI el 29 de julio de 2022. Se informa que una vez revisadas las evidencias se analizará el cierre de los hallazgos en el seguimiento del proximo trimestre 2022. En reunión de seguimiento se acordó dar acceso a la carpeta compartida de evidencias a todo el equipo auditor.                                                                                                           Reunión de seguimiento 5/10/2022:Se evidencia ajuste del plan respecto de la metodología ACR (5 porques). . De conformidad con las evidencias e informe de acciones remitido por la Subdirección de mercadeo y operaciones archivisticas en carpeta compartida del  15 de julio de 2022 se evidencia :                     -  Correos remitidos web master de la entidad de fechas: 2 de mayo, 27 de mayo y 1 de junio   - . De acuerdo al plazo establecido la acción se encuentra en ejecución.  Mediante correo del 5 de octubre la Oficina de Control Interno remitió plan de mejoramiento a la Subdirección de Mercadeo y Operaciones Archivisticas y de igual manera informó que el hallazgo No. 2 fue retirado del plan de mejoramiento por cuanto en la reunión de seguimiento se indicó que, debido a la reestructuración de la entidad, las acciones a ejecutar respecto del mismo ahora le corresponden a la Subdirección del Sistema Nacional de Archivos; aspecto que será tenido en cuenta por la Oficina de Control Interno para dar continuidad al seguimiento de las acciones planteadas..Reunión 6 de octubre 2022: SNA: Desde la OCI se sugiere continuar con las gestiones adelantadas por la subdirección de mercadeo y operaciones archivísticas con el fin de dar cumplimiento a la acción.  Con base en la evidencia presentada en la reunion de seguimiento se presentó el aplicativo SIE. Se anota por parte del SNA que se sugiere revision del aplicativo SIE ya que actualmente no se cuenta con soporte afectando las modificaciones a que haya lugar. </t>
  </si>
  <si>
    <t>Reunión de seguimiento 15/07/2022:Se enviarán por parte del área las evidencias al correo oci@archivogeneral.gov.co y bcheca@archivogeneral.gov.co. Se envía el plan de mejoramiento al área para ajuste de la metodología ACR (5 porques) para ser remitido nuevamente a la OCI el 29 de julio de 2022. Se informa que una vez revisadas las evidencias se analizará el cierre de los hallazgos en el seguimiento del proximo trimestre 2022. En reunión de seguimiento se acordó dar acceso a la carpeta compartida de evidencias a todo el equipo auditor.                        Reunión de seguimiento 5/10/2022:Se evidencia ajuste del plan respecto de la metodología ACR (5 porques). . De conformidad con las evidencias e informe de acciones remitido en carpeta compartida del  15 de julio de 2022 se evidencia :     Propuesta de herramienta ofimática. De acuerdo al plazo establecido la acción se encuentra  cumplida. Mediante correo del 5 de octubre la Oficina de Control Interno remitió plan de mejoramiento a la Subdirección de Mercadeo y Operaciones Archivísticas y de igual manera informóque el hallazgo No. 2 fue retirado del plan de mejoramiento por cuanto en la reunión de seguimiento se indicó que, debido a la reestructuración de la entidad, las acciones a ejecutar respecto del mismo ahora le corresponden a la Subdirección del Sistema Nacional de Archivos; aspecto que será tenido en cuenta por la Oficina de Control Interno para dar continuidad al seguimiento de las acciones planteadas..Reunión 6 de octubre 2022: SNA: No obstante la acción se encuentra cerrada, desde la OCI se sugiere continuar con las gestiones adelantadas por la subdirección de mercadeo y operaciones archivísticas con el fin de llevar a cabo un seguimiento a la 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</si>
</sst>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yy;@"/>
    <numFmt numFmtId="165" formatCode="0.0000000000"/>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sz val="11"/>
      <color theme="1"/>
      <name val="Arial"/>
      <family val="2"/>
    </font>
    <font>
      <b/>
      <sz val="11"/>
      <name val="Arial"/>
      <family val="2"/>
    </font>
    <font>
      <b/>
      <sz val="11"/>
      <color theme="1"/>
      <name val="Arial"/>
      <family val="2"/>
    </font>
    <font>
      <sz val="11"/>
      <name val="Arial"/>
      <family val="2"/>
    </font>
    <font>
      <b/>
      <sz val="11"/>
      <color rgb="FF006600"/>
      <name val="Arial"/>
      <family val="2"/>
    </font>
    <font>
      <sz val="11"/>
      <color indexed="8"/>
      <name val="Arial"/>
      <family val="2"/>
    </font>
    <font>
      <sz val="12"/>
      <color indexed="8"/>
      <name val="Arial"/>
      <family val="2"/>
    </font>
    <font>
      <sz val="11"/>
      <color rgb="FF006600"/>
      <name val="Arial"/>
      <family val="2"/>
    </font>
    <font>
      <i/>
      <sz val="11"/>
      <name val="Arial"/>
      <family val="2"/>
    </font>
    <font>
      <b/>
      <sz val="10"/>
      <name val="Arial"/>
      <family val="2"/>
    </font>
    <font>
      <sz val="10.5"/>
      <color rgb="FF006600"/>
      <name val="Arial"/>
      <family val="2"/>
    </font>
    <font>
      <i/>
      <sz val="10"/>
      <color theme="1"/>
      <name val="Arial"/>
      <family val="2"/>
    </font>
    <font>
      <b/>
      <sz val="10.5"/>
      <color rgb="FF006600"/>
      <name val="Arial"/>
      <family val="2"/>
    </font>
    <font>
      <b/>
      <sz val="11"/>
      <color indexed="8"/>
      <name val="Arial"/>
      <family val="2"/>
    </font>
    <font>
      <sz val="11"/>
      <color rgb="FFFF0000"/>
      <name val="Arial"/>
      <family val="2"/>
    </font>
    <font>
      <b/>
      <i/>
      <sz val="11"/>
      <color indexed="8"/>
      <name val="Arial"/>
      <family val="2"/>
    </font>
    <font>
      <b/>
      <i/>
      <sz val="11"/>
      <color theme="1"/>
      <name val="Arial"/>
      <family val="2"/>
    </font>
    <font>
      <b/>
      <sz val="18"/>
      <color rgb="FF993300"/>
      <name val="Helvetica"/>
      <family val="2"/>
    </font>
    <font>
      <b/>
      <sz val="15"/>
      <color rgb="FF993300"/>
      <name val="Helvetica"/>
      <family val="2"/>
    </font>
    <font>
      <sz val="11"/>
      <name val="Calibri"/>
      <family val="2"/>
    </font>
    <font>
      <sz val="11"/>
      <name val="Calibri"/>
      <family val="2"/>
      <scheme val="minor"/>
    </font>
    <font>
      <sz val="11"/>
      <color rgb="FFFF0000"/>
      <name val="Calibri"/>
      <family val="2"/>
      <scheme val="minor"/>
    </font>
    <font>
      <b/>
      <sz val="11"/>
      <name val="Calibri"/>
      <family val="2"/>
      <scheme val="minor"/>
    </font>
    <font>
      <sz val="11"/>
      <color theme="0"/>
      <name val="Arial"/>
      <family val="2"/>
    </font>
    <font>
      <i/>
      <sz val="11"/>
      <color theme="1"/>
      <name val="Arial"/>
      <family val="2"/>
    </font>
    <font>
      <sz val="11"/>
      <color rgb="FF00B0F0"/>
      <name val="Calibri"/>
      <family val="2"/>
      <scheme val="minor"/>
    </font>
    <font>
      <u/>
      <sz val="11"/>
      <color theme="1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gradientFill type="path" left="0.5" right="0.5" top="0.5" bottom="0.5">
        <stop position="0">
          <color theme="0"/>
        </stop>
        <stop position="1">
          <color theme="5"/>
        </stop>
      </gradientFill>
    </fill>
    <fill>
      <gradientFill>
        <stop position="0">
          <color theme="5" tint="0.80001220740379042"/>
        </stop>
        <stop position="1">
          <color theme="5"/>
        </stop>
      </gradientFill>
    </fill>
    <fill>
      <patternFill patternType="solid">
        <fgColor theme="0" tint="-4.9989318521683403E-2"/>
        <bgColor indexed="64"/>
      </patternFill>
    </fill>
    <fill>
      <gradientFill type="path" left="0.5" right="0.5" top="0.5" bottom="0.5">
        <stop position="0">
          <color theme="0"/>
        </stop>
        <stop position="1">
          <color theme="4"/>
        </stop>
      </gradientFill>
    </fill>
    <fill>
      <gradientFill type="path" left="0.5" right="0.5" top="0.5" bottom="0.5">
        <stop position="0">
          <color theme="0"/>
        </stop>
        <stop position="1">
          <color theme="9" tint="0.59999389629810485"/>
        </stop>
      </gradientFill>
    </fill>
    <fill>
      <patternFill patternType="solid">
        <fgColor theme="0" tint="-0.14999847407452621"/>
        <bgColor auto="1"/>
      </patternFill>
    </fill>
    <fill>
      <patternFill patternType="solid">
        <fgColor theme="0"/>
        <bgColor indexed="64"/>
      </patternFill>
    </fill>
    <fill>
      <patternFill patternType="solid">
        <fgColor theme="0" tint="-0.249977111117893"/>
        <bgColor indexed="64"/>
      </patternFill>
    </fill>
    <fill>
      <patternFill patternType="solid">
        <fgColor theme="0"/>
        <bgColor auto="1"/>
      </patternFill>
    </fill>
  </fills>
  <borders count="71">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double">
        <color indexed="64"/>
      </right>
      <top style="double">
        <color indexed="64"/>
      </top>
      <bottom/>
      <diagonal/>
    </border>
    <border>
      <left style="medium">
        <color indexed="64"/>
      </left>
      <right style="medium">
        <color indexed="64"/>
      </right>
      <top style="medium">
        <color indexed="64"/>
      </top>
      <bottom style="thin">
        <color indexed="64"/>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style="double">
        <color indexed="64"/>
      </top>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ck">
        <color indexed="64"/>
      </right>
      <top/>
      <bottom style="thick">
        <color indexed="64"/>
      </bottom>
      <diagonal/>
    </border>
    <border>
      <left style="double">
        <color indexed="64"/>
      </left>
      <right/>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thick">
        <color indexed="64"/>
      </left>
      <right style="double">
        <color indexed="64"/>
      </right>
      <top/>
      <bottom/>
      <diagonal/>
    </border>
    <border>
      <left style="double">
        <color indexed="64"/>
      </left>
      <right style="thick">
        <color indexed="64"/>
      </right>
      <top/>
      <bottom/>
      <diagonal/>
    </border>
    <border>
      <left style="double">
        <color indexed="64"/>
      </left>
      <right style="thick">
        <color indexed="64"/>
      </right>
      <top style="double">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bottom style="medium">
        <color indexed="64"/>
      </bottom>
      <diagonal/>
    </border>
    <border>
      <left style="double">
        <color indexed="64"/>
      </left>
      <right/>
      <top style="medium">
        <color indexed="64"/>
      </top>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medium">
        <color indexed="64"/>
      </right>
      <top/>
      <bottom style="thin">
        <color indexed="64"/>
      </bottom>
      <diagonal/>
    </border>
    <border>
      <left/>
      <right style="thick">
        <color indexed="64"/>
      </right>
      <top style="medium">
        <color indexed="64"/>
      </top>
      <bottom/>
      <diagonal/>
    </border>
    <border>
      <left style="medium">
        <color indexed="64"/>
      </left>
      <right/>
      <top/>
      <bottom style="thick">
        <color indexed="64"/>
      </bottom>
      <diagonal/>
    </border>
    <border>
      <left style="double">
        <color indexed="64"/>
      </left>
      <right style="thin">
        <color indexed="64"/>
      </right>
      <top style="double">
        <color indexed="64"/>
      </top>
      <bottom style="thin">
        <color indexed="64"/>
      </bottom>
      <diagonal/>
    </border>
    <border>
      <left/>
      <right style="thick">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medium">
        <color indexed="64"/>
      </left>
      <right/>
      <top/>
      <bottom/>
      <diagonal/>
    </border>
    <border>
      <left/>
      <right/>
      <top/>
      <bottom style="medium">
        <color indexed="64"/>
      </bottom>
      <diagonal/>
    </border>
    <border>
      <left style="medium">
        <color indexed="64"/>
      </left>
      <right/>
      <top/>
      <bottom style="thin">
        <color indexed="64"/>
      </bottom>
      <diagonal/>
    </border>
    <border>
      <left/>
      <right style="double">
        <color indexed="64"/>
      </right>
      <top/>
      <bottom style="medium">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double">
        <color indexed="64"/>
      </right>
      <top style="double">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style="thin">
        <color indexed="64"/>
      </bottom>
      <diagonal/>
    </border>
    <border>
      <left/>
      <right style="double">
        <color indexed="64"/>
      </right>
      <top style="medium">
        <color indexed="64"/>
      </top>
      <bottom/>
      <diagonal/>
    </border>
    <border>
      <left style="double">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30" fillId="0" borderId="0" applyNumberFormat="0" applyFill="0" applyBorder="0" applyAlignment="0" applyProtection="0"/>
  </cellStyleXfs>
  <cellXfs count="253">
    <xf numFmtId="0" fontId="0" fillId="0" borderId="0" xfId="0"/>
    <xf numFmtId="0" fontId="2" fillId="3" borderId="36" xfId="0" applyFont="1" applyFill="1" applyBorder="1" applyAlignment="1">
      <alignment horizontal="center"/>
    </xf>
    <xf numFmtId="0" fontId="2" fillId="3" borderId="1" xfId="0" applyFont="1" applyFill="1" applyBorder="1" applyAlignment="1">
      <alignment horizontal="center"/>
    </xf>
    <xf numFmtId="0" fontId="2" fillId="3" borderId="6" xfId="0" applyFont="1" applyFill="1" applyBorder="1" applyAlignment="1">
      <alignment horizontal="center"/>
    </xf>
    <xf numFmtId="0" fontId="0" fillId="10" borderId="0" xfId="0" applyFill="1"/>
    <xf numFmtId="0" fontId="4" fillId="0" borderId="0" xfId="0" applyFont="1"/>
    <xf numFmtId="0" fontId="5" fillId="4" borderId="2" xfId="0" applyFont="1" applyFill="1" applyBorder="1" applyAlignment="1" applyProtection="1">
      <alignment vertical="center"/>
      <protection locked="0"/>
    </xf>
    <xf numFmtId="0" fontId="3" fillId="12" borderId="3" xfId="0" applyFont="1" applyFill="1" applyBorder="1" applyAlignment="1" applyProtection="1">
      <alignment vertical="center"/>
      <protection locked="0"/>
    </xf>
    <xf numFmtId="0" fontId="3" fillId="12" borderId="59" xfId="0" applyFont="1" applyFill="1" applyBorder="1" applyAlignment="1" applyProtection="1">
      <alignment vertical="center"/>
      <protection locked="0"/>
    </xf>
    <xf numFmtId="0" fontId="5" fillId="10" borderId="0" xfId="0" applyFont="1" applyFill="1" applyAlignment="1">
      <alignment vertical="center" wrapText="1"/>
    </xf>
    <xf numFmtId="0" fontId="4" fillId="0" borderId="54" xfId="0" applyFont="1" applyBorder="1"/>
    <xf numFmtId="0" fontId="6" fillId="10" borderId="0" xfId="0" applyFont="1" applyFill="1" applyAlignment="1">
      <alignment vertical="center" wrapText="1"/>
    </xf>
    <xf numFmtId="0" fontId="7" fillId="10" borderId="0" xfId="0" applyFont="1" applyFill="1" applyAlignment="1">
      <alignment vertical="center" wrapText="1"/>
    </xf>
    <xf numFmtId="0" fontId="5" fillId="4" borderId="2" xfId="0" applyFont="1" applyFill="1" applyBorder="1" applyAlignment="1" applyProtection="1">
      <alignment horizontal="center" vertical="center"/>
      <protection locked="0"/>
    </xf>
    <xf numFmtId="0" fontId="7" fillId="10" borderId="1" xfId="0" applyFont="1" applyFill="1" applyBorder="1" applyAlignment="1">
      <alignment horizontal="left" vertical="center" wrapText="1"/>
    </xf>
    <xf numFmtId="0" fontId="4" fillId="10" borderId="0" xfId="0" applyFont="1" applyFill="1"/>
    <xf numFmtId="0" fontId="5" fillId="10" borderId="0" xfId="0" applyFont="1" applyFill="1" applyAlignment="1">
      <alignment vertical="center"/>
    </xf>
    <xf numFmtId="0" fontId="5" fillId="10" borderId="0" xfId="0" applyFont="1" applyFill="1" applyAlignment="1">
      <alignment horizontal="center" vertical="center"/>
    </xf>
    <xf numFmtId="0" fontId="8" fillId="10" borderId="0" xfId="0" applyFont="1" applyFill="1" applyAlignment="1" applyProtection="1">
      <alignment horizontal="center" vertical="center"/>
      <protection locked="0"/>
    </xf>
    <xf numFmtId="0" fontId="9" fillId="10" borderId="0" xfId="0" applyFont="1" applyFill="1" applyAlignment="1">
      <alignment vertical="center"/>
    </xf>
    <xf numFmtId="0" fontId="10" fillId="10" borderId="0" xfId="0" applyFont="1" applyFill="1" applyAlignment="1">
      <alignment vertical="center"/>
    </xf>
    <xf numFmtId="0" fontId="11" fillId="10" borderId="0" xfId="0" applyFont="1" applyFill="1" applyAlignment="1" applyProtection="1">
      <alignment horizontal="center" vertical="center"/>
      <protection locked="0"/>
    </xf>
    <xf numFmtId="0" fontId="8" fillId="10" borderId="0" xfId="0" applyFont="1" applyFill="1" applyAlignment="1">
      <alignment vertical="center" wrapText="1"/>
    </xf>
    <xf numFmtId="0" fontId="4" fillId="10" borderId="35" xfId="0" applyFont="1" applyFill="1" applyBorder="1" applyAlignment="1">
      <alignment vertical="center" wrapText="1"/>
    </xf>
    <xf numFmtId="0" fontId="5" fillId="4" borderId="2" xfId="0" applyFont="1" applyFill="1" applyBorder="1" applyAlignment="1" applyProtection="1">
      <alignment horizontal="center" vertical="center" wrapText="1"/>
      <protection locked="0"/>
    </xf>
    <xf numFmtId="0" fontId="4" fillId="10" borderId="1" xfId="0" applyFont="1" applyFill="1" applyBorder="1" applyAlignment="1">
      <alignment vertical="center" wrapText="1"/>
    </xf>
    <xf numFmtId="0" fontId="8" fillId="10" borderId="0" xfId="0" applyFont="1" applyFill="1" applyAlignment="1">
      <alignment vertical="center"/>
    </xf>
    <xf numFmtId="0" fontId="8" fillId="10" borderId="0" xfId="0" applyFont="1" applyFill="1" applyAlignment="1">
      <alignment horizontal="center" vertical="center"/>
    </xf>
    <xf numFmtId="0" fontId="5" fillId="12" borderId="0" xfId="0" applyFont="1" applyFill="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7" fillId="10" borderId="60" xfId="0" applyFont="1" applyFill="1" applyBorder="1" applyAlignment="1">
      <alignment vertical="center"/>
    </xf>
    <xf numFmtId="0" fontId="7" fillId="10" borderId="35" xfId="0" applyFont="1" applyFill="1" applyBorder="1" applyAlignment="1">
      <alignment vertical="center" wrapText="1"/>
    </xf>
    <xf numFmtId="0" fontId="7" fillId="10" borderId="1" xfId="0" applyFont="1" applyFill="1" applyBorder="1" applyAlignment="1">
      <alignment vertical="center" wrapText="1"/>
    </xf>
    <xf numFmtId="0" fontId="5" fillId="10" borderId="0" xfId="0" applyFont="1" applyFill="1" applyAlignment="1">
      <alignment vertical="top" wrapText="1"/>
    </xf>
    <xf numFmtId="0" fontId="12" fillId="10" borderId="0" xfId="0" applyFont="1" applyFill="1" applyAlignment="1">
      <alignment vertical="center" wrapText="1"/>
    </xf>
    <xf numFmtId="0" fontId="5" fillId="10" borderId="0" xfId="0" applyFont="1" applyFill="1" applyAlignment="1">
      <alignment horizontal="center" vertical="center" wrapText="1"/>
    </xf>
    <xf numFmtId="0" fontId="5" fillId="10" borderId="0" xfId="0" applyFont="1" applyFill="1" applyAlignment="1" applyProtection="1">
      <alignment vertical="center"/>
      <protection locked="0"/>
    </xf>
    <xf numFmtId="0" fontId="13" fillId="10" borderId="0" xfId="0" applyFont="1" applyFill="1" applyAlignment="1" applyProtection="1">
      <alignment vertical="center"/>
      <protection locked="0"/>
    </xf>
    <xf numFmtId="0" fontId="8" fillId="10" borderId="0" xfId="0" applyFont="1" applyFill="1" applyAlignment="1" applyProtection="1">
      <alignment horizontal="center" vertical="center" wrapText="1"/>
      <protection locked="0"/>
    </xf>
    <xf numFmtId="0" fontId="9" fillId="10" borderId="0" xfId="0" applyFont="1" applyFill="1" applyAlignment="1" applyProtection="1">
      <alignment vertical="center"/>
      <protection locked="0"/>
    </xf>
    <xf numFmtId="0" fontId="11" fillId="10" borderId="0" xfId="0" applyFont="1" applyFill="1" applyAlignment="1">
      <alignment vertical="center"/>
    </xf>
    <xf numFmtId="0" fontId="11" fillId="10" borderId="0" xfId="0" applyFont="1" applyFill="1" applyAlignment="1">
      <alignment horizontal="left" vertical="center"/>
    </xf>
    <xf numFmtId="0" fontId="9" fillId="10" borderId="0" xfId="0" applyFont="1" applyFill="1" applyAlignment="1">
      <alignment horizontal="center" vertical="center"/>
    </xf>
    <xf numFmtId="0" fontId="14" fillId="10" borderId="0" xfId="0" applyFont="1" applyFill="1" applyAlignment="1">
      <alignment vertical="center"/>
    </xf>
    <xf numFmtId="0" fontId="14" fillId="10" borderId="0" xfId="0" applyFont="1" applyFill="1" applyAlignment="1">
      <alignment vertical="center" wrapText="1"/>
    </xf>
    <xf numFmtId="0" fontId="15" fillId="10" borderId="0" xfId="0" applyFont="1" applyFill="1"/>
    <xf numFmtId="0" fontId="15" fillId="0" borderId="0" xfId="0" applyFont="1"/>
    <xf numFmtId="0" fontId="16" fillId="10" borderId="0" xfId="0" applyFont="1" applyFill="1" applyAlignment="1">
      <alignment vertical="center"/>
    </xf>
    <xf numFmtId="0" fontId="5" fillId="0" borderId="0" xfId="0"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164" fontId="7" fillId="0" borderId="0" xfId="0" applyNumberFormat="1" applyFont="1" applyAlignment="1" applyProtection="1">
      <alignment horizontal="center" vertical="center" wrapText="1"/>
      <protection locked="0"/>
    </xf>
    <xf numFmtId="0" fontId="7" fillId="2" borderId="0" xfId="0" applyFont="1" applyFill="1" applyAlignment="1" applyProtection="1">
      <alignment horizontal="center" vertical="center" wrapText="1"/>
      <protection hidden="1"/>
    </xf>
    <xf numFmtId="0" fontId="7" fillId="0" borderId="0" xfId="0" applyFont="1" applyAlignment="1" applyProtection="1">
      <alignment vertical="center" wrapText="1"/>
      <protection locked="0"/>
    </xf>
    <xf numFmtId="9" fontId="5" fillId="0" borderId="0" xfId="1" applyFont="1" applyFill="1" applyBorder="1" applyAlignment="1" applyProtection="1">
      <alignment horizontal="center" vertical="center" wrapText="1"/>
      <protection hidden="1"/>
    </xf>
    <xf numFmtId="0" fontId="12" fillId="0" borderId="0" xfId="0" applyFont="1" applyAlignment="1" applyProtection="1">
      <alignment vertical="center" wrapText="1"/>
      <protection locked="0"/>
    </xf>
    <xf numFmtId="0" fontId="9" fillId="0" borderId="0" xfId="0" applyFont="1" applyProtection="1">
      <protection locked="0"/>
    </xf>
    <xf numFmtId="0" fontId="9" fillId="0" borderId="0" xfId="0" applyFont="1" applyAlignment="1" applyProtection="1">
      <alignment horizontal="center"/>
      <protection locked="0"/>
    </xf>
    <xf numFmtId="0" fontId="9" fillId="0" borderId="15" xfId="0" applyFont="1" applyBorder="1" applyAlignment="1" applyProtection="1">
      <alignment horizontal="center"/>
      <protection locked="0"/>
    </xf>
    <xf numFmtId="0" fontId="9" fillId="0" borderId="15" xfId="0" applyFont="1" applyBorder="1" applyProtection="1">
      <protection locked="0"/>
    </xf>
    <xf numFmtId="0" fontId="9" fillId="0" borderId="0" xfId="0" applyFont="1" applyAlignment="1" applyProtection="1">
      <alignment vertical="center"/>
      <protection locked="0"/>
    </xf>
    <xf numFmtId="0" fontId="5" fillId="5" borderId="30" xfId="0" applyFont="1" applyFill="1" applyBorder="1" applyAlignment="1" applyProtection="1">
      <alignment horizontal="center" vertical="center" wrapText="1"/>
      <protection locked="0"/>
    </xf>
    <xf numFmtId="0" fontId="5" fillId="5" borderId="31" xfId="0" applyFont="1" applyFill="1" applyBorder="1" applyAlignment="1" applyProtection="1">
      <alignment horizontal="center" vertical="center" wrapText="1"/>
      <protection locked="0"/>
    </xf>
    <xf numFmtId="0" fontId="5" fillId="2" borderId="30" xfId="0" applyFont="1" applyFill="1" applyBorder="1" applyAlignment="1" applyProtection="1">
      <alignment horizontal="center" vertical="center" wrapText="1"/>
      <protection locked="0"/>
    </xf>
    <xf numFmtId="0" fontId="5" fillId="9" borderId="32" xfId="0" applyFont="1" applyFill="1" applyBorder="1" applyAlignment="1" applyProtection="1">
      <alignment horizontal="center" vertical="center" wrapText="1"/>
      <protection locked="0"/>
    </xf>
    <xf numFmtId="0" fontId="5" fillId="9" borderId="31" xfId="0" applyFont="1" applyFill="1" applyBorder="1" applyAlignment="1" applyProtection="1">
      <alignment horizontal="center" vertical="center" wrapText="1"/>
      <protection locked="0"/>
    </xf>
    <xf numFmtId="0" fontId="17" fillId="9" borderId="33" xfId="0" applyFont="1" applyFill="1" applyBorder="1" applyAlignment="1" applyProtection="1">
      <alignment horizontal="center" vertical="center" wrapText="1"/>
      <protection locked="0"/>
    </xf>
    <xf numFmtId="0" fontId="17" fillId="9" borderId="31" xfId="0" applyFont="1" applyFill="1" applyBorder="1" applyAlignment="1" applyProtection="1">
      <alignment horizontal="center" vertical="center" wrapText="1"/>
      <protection locked="0"/>
    </xf>
    <xf numFmtId="0" fontId="7" fillId="0" borderId="34" xfId="0" applyFont="1" applyBorder="1" applyAlignment="1" applyProtection="1">
      <alignment vertical="top" wrapText="1"/>
      <protection locked="0"/>
    </xf>
    <xf numFmtId="0" fontId="9" fillId="0" borderId="21" xfId="0" applyFont="1" applyBorder="1" applyProtection="1">
      <protection locked="0"/>
    </xf>
    <xf numFmtId="0" fontId="9" fillId="0" borderId="26" xfId="0" applyFont="1" applyBorder="1" applyProtection="1">
      <protection locked="0"/>
    </xf>
    <xf numFmtId="0" fontId="4" fillId="0" borderId="5" xfId="0" applyFont="1" applyBorder="1" applyAlignment="1">
      <alignment horizontal="left" vertical="center"/>
    </xf>
    <xf numFmtId="0" fontId="4" fillId="0" borderId="16" xfId="0" applyFont="1" applyBorder="1" applyAlignment="1" applyProtection="1">
      <alignment horizontal="center"/>
      <protection hidden="1"/>
    </xf>
    <xf numFmtId="0" fontId="4" fillId="0" borderId="7" xfId="0" applyFont="1" applyBorder="1" applyAlignment="1" applyProtection="1">
      <alignment horizontal="center" vertical="center"/>
      <protection hidden="1"/>
    </xf>
    <xf numFmtId="0" fontId="4" fillId="0" borderId="5" xfId="0" applyFont="1" applyBorder="1"/>
    <xf numFmtId="0" fontId="6" fillId="2" borderId="5" xfId="0" applyFont="1" applyFill="1" applyBorder="1" applyAlignment="1">
      <alignment horizontal="left" vertical="center"/>
    </xf>
    <xf numFmtId="9" fontId="6" fillId="2" borderId="16" xfId="1" applyFont="1" applyFill="1" applyBorder="1" applyAlignment="1" applyProtection="1">
      <alignment horizontal="center"/>
      <protection hidden="1"/>
    </xf>
    <xf numFmtId="9" fontId="6" fillId="2" borderId="9" xfId="1" applyFont="1" applyFill="1" applyBorder="1" applyAlignment="1" applyProtection="1">
      <alignment horizontal="center" vertical="center"/>
      <protection hidden="1"/>
    </xf>
    <xf numFmtId="9" fontId="20" fillId="0" borderId="21" xfId="1" applyFont="1" applyFill="1" applyBorder="1" applyAlignment="1" applyProtection="1">
      <alignment horizontal="center"/>
      <protection hidden="1"/>
    </xf>
    <xf numFmtId="165" fontId="9" fillId="0" borderId="0" xfId="0" applyNumberFormat="1" applyFont="1" applyAlignment="1" applyProtection="1">
      <alignment horizontal="center"/>
      <protection locked="0"/>
    </xf>
    <xf numFmtId="0" fontId="6" fillId="2" borderId="57" xfId="0" applyFont="1" applyFill="1" applyBorder="1" applyAlignment="1">
      <alignment horizontal="left" vertical="center"/>
    </xf>
    <xf numFmtId="9" fontId="6" fillId="2" borderId="58" xfId="1" applyFont="1" applyFill="1" applyBorder="1" applyAlignment="1" applyProtection="1">
      <alignment horizontal="center"/>
      <protection hidden="1"/>
    </xf>
    <xf numFmtId="0" fontId="20" fillId="2" borderId="8" xfId="0" applyFont="1" applyFill="1" applyBorder="1" applyAlignment="1">
      <alignment horizontal="center" vertical="center"/>
    </xf>
    <xf numFmtId="9" fontId="20" fillId="2" borderId="44" xfId="1" applyFont="1" applyFill="1" applyBorder="1" applyAlignment="1" applyProtection="1">
      <alignment horizontal="center"/>
      <protection hidden="1"/>
    </xf>
    <xf numFmtId="0" fontId="9" fillId="0" borderId="54" xfId="0" applyFont="1" applyBorder="1" applyProtection="1">
      <protection locked="0"/>
    </xf>
    <xf numFmtId="0" fontId="9" fillId="0" borderId="56" xfId="0" applyFont="1" applyBorder="1" applyProtection="1">
      <protection locked="0"/>
    </xf>
    <xf numFmtId="0" fontId="9" fillId="0" borderId="27" xfId="0" applyFont="1" applyBorder="1" applyProtection="1">
      <protection locked="0"/>
    </xf>
    <xf numFmtId="1" fontId="17" fillId="0" borderId="0" xfId="0" applyNumberFormat="1" applyFont="1" applyProtection="1">
      <protection locked="0"/>
    </xf>
    <xf numFmtId="0" fontId="5" fillId="9" borderId="21"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wrapText="1"/>
      <protection locked="0"/>
    </xf>
    <xf numFmtId="0" fontId="5" fillId="5" borderId="17" xfId="0" applyFont="1" applyFill="1" applyBorder="1" applyAlignment="1" applyProtection="1">
      <alignment horizontal="center" vertical="center" wrapText="1"/>
      <protection locked="0"/>
    </xf>
    <xf numFmtId="0" fontId="5" fillId="5" borderId="13" xfId="0" applyFont="1" applyFill="1" applyBorder="1" applyAlignment="1" applyProtection="1">
      <alignment horizontal="center" vertical="center" wrapText="1"/>
      <protection locked="0"/>
    </xf>
    <xf numFmtId="0" fontId="21" fillId="2" borderId="6" xfId="0" applyFont="1" applyFill="1" applyBorder="1" applyAlignment="1">
      <alignment horizontal="center" vertical="center" wrapText="1"/>
    </xf>
    <xf numFmtId="0" fontId="0" fillId="0" borderId="10" xfId="0" applyBorder="1" applyAlignment="1">
      <alignment vertical="center" wrapText="1"/>
    </xf>
    <xf numFmtId="0" fontId="22" fillId="0" borderId="11" xfId="0" applyFont="1" applyBorder="1" applyAlignment="1">
      <alignment horizontal="center" vertical="center" wrapText="1"/>
    </xf>
    <xf numFmtId="0" fontId="0" fillId="0" borderId="11" xfId="0" applyBorder="1" applyAlignment="1">
      <alignment horizontal="justify" vertical="center" wrapText="1"/>
    </xf>
    <xf numFmtId="0" fontId="22" fillId="0" borderId="11" xfId="0" applyFont="1" applyBorder="1" applyAlignment="1">
      <alignment vertical="center" wrapText="1"/>
    </xf>
    <xf numFmtId="0" fontId="22" fillId="0" borderId="11" xfId="0" applyFont="1" applyBorder="1" applyAlignment="1">
      <alignment vertical="top" wrapText="1"/>
    </xf>
    <xf numFmtId="0" fontId="22" fillId="0" borderId="12" xfId="0" applyFont="1" applyBorder="1" applyAlignment="1">
      <alignment vertical="center" wrapText="1"/>
    </xf>
    <xf numFmtId="0" fontId="24" fillId="0" borderId="18" xfId="0" applyFont="1" applyBorder="1" applyAlignment="1" applyProtection="1">
      <alignment vertical="center" wrapText="1"/>
      <protection locked="0"/>
    </xf>
    <xf numFmtId="164" fontId="25" fillId="0" borderId="48" xfId="0" applyNumberFormat="1" applyFont="1" applyBorder="1" applyAlignment="1" applyProtection="1">
      <alignment horizontal="center" vertical="center" wrapText="1"/>
      <protection locked="0"/>
    </xf>
    <xf numFmtId="164" fontId="25" fillId="0" borderId="61" xfId="0" applyNumberFormat="1" applyFont="1" applyBorder="1" applyAlignment="1" applyProtection="1">
      <alignment horizontal="center" vertical="center" wrapText="1"/>
      <protection locked="0"/>
    </xf>
    <xf numFmtId="0" fontId="0" fillId="0" borderId="1" xfId="0" applyBorder="1"/>
    <xf numFmtId="0" fontId="0" fillId="0" borderId="14" xfId="0" applyBorder="1" applyAlignment="1">
      <alignment horizontal="center"/>
    </xf>
    <xf numFmtId="0" fontId="0" fillId="0" borderId="14" xfId="0" applyBorder="1"/>
    <xf numFmtId="0" fontId="0" fillId="0" borderId="11" xfId="0" applyBorder="1" applyAlignment="1">
      <alignment horizontal="center"/>
    </xf>
    <xf numFmtId="0" fontId="0" fillId="0" borderId="11" xfId="0" applyBorder="1"/>
    <xf numFmtId="0" fontId="0" fillId="0" borderId="12" xfId="0" applyBorder="1"/>
    <xf numFmtId="0" fontId="0" fillId="3" borderId="6" xfId="0" applyFill="1" applyBorder="1"/>
    <xf numFmtId="0" fontId="0" fillId="0" borderId="10" xfId="0" applyBorder="1" applyAlignment="1">
      <alignment horizontal="center"/>
    </xf>
    <xf numFmtId="0" fontId="0" fillId="0" borderId="12" xfId="0" applyBorder="1" applyAlignment="1">
      <alignment horizontal="center"/>
    </xf>
    <xf numFmtId="0" fontId="0" fillId="3" borderId="1" xfId="0" applyFill="1" applyBorder="1" applyAlignment="1">
      <alignment horizontal="center"/>
    </xf>
    <xf numFmtId="0" fontId="0" fillId="0" borderId="1" xfId="0" applyBorder="1" applyAlignment="1">
      <alignment horizontal="center"/>
    </xf>
    <xf numFmtId="0" fontId="0" fillId="3" borderId="14" xfId="0" applyFill="1" applyBorder="1" applyAlignment="1">
      <alignment horizontal="center"/>
    </xf>
    <xf numFmtId="0" fontId="5" fillId="6"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justify" vertical="center" wrapText="1"/>
      <protection locked="0"/>
    </xf>
    <xf numFmtId="0" fontId="7" fillId="0" borderId="1" xfId="0" applyFont="1" applyBorder="1" applyAlignment="1" applyProtection="1">
      <alignment horizontal="center" vertical="center" wrapText="1"/>
      <protection locked="0"/>
    </xf>
    <xf numFmtId="0" fontId="24" fillId="0" borderId="1" xfId="0" applyFont="1" applyBorder="1" applyAlignment="1" applyProtection="1">
      <alignment vertical="center" wrapText="1"/>
      <protection locked="0"/>
    </xf>
    <xf numFmtId="164" fontId="18" fillId="0" borderId="1" xfId="0" applyNumberFormat="1" applyFont="1" applyBorder="1" applyAlignment="1" applyProtection="1">
      <alignment horizontal="center" vertical="center" wrapText="1"/>
      <protection locked="0"/>
    </xf>
    <xf numFmtId="164" fontId="7" fillId="0" borderId="1" xfId="0" applyNumberFormat="1" applyFont="1" applyBorder="1" applyAlignment="1" applyProtection="1">
      <alignment horizontal="center" vertical="center" wrapText="1"/>
      <protection locked="0"/>
    </xf>
    <xf numFmtId="164" fontId="7" fillId="10" borderId="1" xfId="0" applyNumberFormat="1" applyFont="1" applyFill="1" applyBorder="1" applyAlignment="1" applyProtection="1">
      <alignment horizontal="center" vertical="center" wrapText="1"/>
      <protection locked="0"/>
    </xf>
    <xf numFmtId="164" fontId="5" fillId="6" borderId="1" xfId="0" applyNumberFormat="1" applyFont="1" applyFill="1" applyBorder="1" applyAlignment="1" applyProtection="1">
      <alignment horizontal="center" vertical="center" wrapText="1"/>
      <protection locked="0"/>
    </xf>
    <xf numFmtId="0" fontId="5" fillId="10" borderId="1" xfId="0" applyFont="1" applyFill="1" applyBorder="1" applyAlignment="1" applyProtection="1">
      <alignment horizontal="center" vertical="center" wrapText="1"/>
      <protection locked="0"/>
    </xf>
    <xf numFmtId="0" fontId="12" fillId="0" borderId="1" xfId="0" applyFont="1" applyBorder="1" applyAlignment="1" applyProtection="1">
      <alignment vertical="top" wrapText="1"/>
      <protection locked="0"/>
    </xf>
    <xf numFmtId="0" fontId="7" fillId="0" borderId="1" xfId="0" applyFont="1" applyBorder="1" applyAlignment="1" applyProtection="1">
      <alignment vertical="top" wrapText="1"/>
      <protection locked="0"/>
    </xf>
    <xf numFmtId="9" fontId="26" fillId="0" borderId="1" xfId="1" applyFont="1" applyFill="1" applyBorder="1" applyAlignment="1" applyProtection="1">
      <alignment horizontal="center" vertical="center" wrapText="1"/>
      <protection hidden="1"/>
    </xf>
    <xf numFmtId="0" fontId="12" fillId="0" borderId="1" xfId="0" applyFont="1" applyBorder="1" applyAlignment="1" applyProtection="1">
      <alignment horizontal="justify" vertical="center" wrapText="1"/>
      <protection locked="0"/>
    </xf>
    <xf numFmtId="0" fontId="7" fillId="2" borderId="1" xfId="0" applyFont="1" applyFill="1" applyBorder="1" applyAlignment="1" applyProtection="1">
      <alignment horizontal="center" vertical="center" wrapText="1"/>
      <protection hidden="1"/>
    </xf>
    <xf numFmtId="1" fontId="5" fillId="6" borderId="1" xfId="0" applyNumberFormat="1" applyFont="1" applyFill="1" applyBorder="1" applyAlignment="1" applyProtection="1">
      <alignment horizontal="center" vertical="center" wrapText="1"/>
      <protection locked="0"/>
    </xf>
    <xf numFmtId="0" fontId="23" fillId="0" borderId="34" xfId="0" applyFont="1" applyBorder="1" applyAlignment="1" applyProtection="1">
      <alignment vertical="center" wrapText="1"/>
      <protection locked="0"/>
    </xf>
    <xf numFmtId="0" fontId="24" fillId="0" borderId="19" xfId="0" applyFont="1" applyBorder="1" applyAlignment="1" applyProtection="1">
      <alignment vertical="top" wrapText="1"/>
      <protection locked="0"/>
    </xf>
    <xf numFmtId="164" fontId="25" fillId="0" borderId="67" xfId="0" applyNumberFormat="1" applyFont="1" applyBorder="1" applyAlignment="1" applyProtection="1">
      <alignment horizontal="center" vertical="center" wrapText="1"/>
      <protection locked="0"/>
    </xf>
    <xf numFmtId="164" fontId="25" fillId="0" borderId="16" xfId="0" applyNumberFormat="1" applyFont="1" applyBorder="1" applyAlignment="1" applyProtection="1">
      <alignment horizontal="center" vertical="center" wrapText="1"/>
      <protection locked="0"/>
    </xf>
    <xf numFmtId="0" fontId="12" fillId="0" borderId="19" xfId="0" applyFont="1" applyBorder="1" applyAlignment="1" applyProtection="1">
      <alignment vertical="center" wrapText="1"/>
      <protection locked="0"/>
    </xf>
    <xf numFmtId="0" fontId="24" fillId="0" borderId="34" xfId="0" applyFont="1" applyBorder="1" applyAlignment="1" applyProtection="1">
      <alignment vertical="top" wrapText="1"/>
      <protection locked="0"/>
    </xf>
    <xf numFmtId="9" fontId="12" fillId="0" borderId="1" xfId="0" applyNumberFormat="1" applyFont="1" applyBorder="1" applyAlignment="1" applyProtection="1">
      <alignment horizontal="justify" vertical="center" wrapText="1"/>
      <protection locked="0"/>
    </xf>
    <xf numFmtId="0" fontId="7" fillId="0" borderId="18" xfId="0" applyFont="1" applyBorder="1" applyAlignment="1" applyProtection="1">
      <alignment vertical="center" wrapText="1"/>
      <protection locked="0"/>
    </xf>
    <xf numFmtId="0" fontId="18" fillId="0" borderId="34" xfId="0" applyFont="1" applyBorder="1" applyAlignment="1" applyProtection="1">
      <alignment vertical="top" wrapText="1"/>
      <protection locked="0"/>
    </xf>
    <xf numFmtId="164" fontId="24" fillId="0" borderId="67" xfId="0" applyNumberFormat="1" applyFont="1" applyBorder="1" applyAlignment="1" applyProtection="1">
      <alignment horizontal="center" vertical="center" wrapText="1"/>
      <protection locked="0"/>
    </xf>
    <xf numFmtId="164" fontId="24" fillId="0" borderId="16" xfId="0" applyNumberFormat="1" applyFont="1" applyBorder="1" applyAlignment="1" applyProtection="1">
      <alignment horizontal="center" vertical="center" wrapText="1"/>
      <protection locked="0"/>
    </xf>
    <xf numFmtId="0" fontId="27" fillId="0" borderId="0" xfId="0" applyFont="1" applyProtection="1">
      <protection locked="0"/>
    </xf>
    <xf numFmtId="0" fontId="28" fillId="0" borderId="19" xfId="0" applyFont="1" applyBorder="1" applyAlignment="1" applyProtection="1">
      <alignment vertical="center" wrapText="1"/>
      <protection locked="0"/>
    </xf>
    <xf numFmtId="164" fontId="24" fillId="0" borderId="48" xfId="0" applyNumberFormat="1" applyFont="1" applyBorder="1" applyAlignment="1" applyProtection="1">
      <alignment horizontal="center" vertical="center" wrapText="1"/>
      <protection locked="0"/>
    </xf>
    <xf numFmtId="164" fontId="29" fillId="0" borderId="16" xfId="0" applyNumberFormat="1" applyFont="1" applyBorder="1" applyAlignment="1" applyProtection="1">
      <alignment horizontal="center" vertical="center" wrapText="1"/>
      <protection locked="0"/>
    </xf>
    <xf numFmtId="164" fontId="24" fillId="0" borderId="61" xfId="0" applyNumberFormat="1" applyFont="1" applyBorder="1" applyAlignment="1" applyProtection="1">
      <alignment horizontal="center" vertical="center" wrapText="1"/>
      <protection locked="0"/>
    </xf>
    <xf numFmtId="164" fontId="24" fillId="0" borderId="69" xfId="0" applyNumberFormat="1" applyFont="1" applyBorder="1" applyAlignment="1" applyProtection="1">
      <alignment horizontal="center" vertical="center" wrapText="1"/>
      <protection locked="0"/>
    </xf>
    <xf numFmtId="0" fontId="7" fillId="0" borderId="1" xfId="0" applyFont="1" applyBorder="1" applyAlignment="1" applyProtection="1">
      <alignment horizontal="justify" vertical="top" wrapText="1"/>
      <protection locked="0"/>
    </xf>
    <xf numFmtId="0" fontId="28" fillId="0" borderId="19" xfId="0" applyFont="1" applyBorder="1" applyAlignment="1" applyProtection="1">
      <alignment vertical="top" wrapText="1"/>
      <protection locked="0"/>
    </xf>
    <xf numFmtId="0" fontId="7" fillId="0" borderId="0" xfId="0" applyFont="1" applyProtection="1">
      <protection locked="0"/>
    </xf>
    <xf numFmtId="0" fontId="5" fillId="0" borderId="1" xfId="0" applyFont="1" applyBorder="1" applyAlignment="1" applyProtection="1">
      <alignment horizontal="center" vertical="center" wrapText="1"/>
      <protection locked="0"/>
    </xf>
    <xf numFmtId="0" fontId="7" fillId="0" borderId="1" xfId="0" applyFont="1" applyBorder="1" applyAlignment="1" applyProtection="1">
      <alignment horizontal="left" vertical="center" wrapText="1"/>
      <protection locked="0"/>
    </xf>
    <xf numFmtId="9" fontId="5" fillId="0" borderId="1" xfId="1" applyFont="1" applyFill="1" applyBorder="1" applyAlignment="1" applyProtection="1">
      <alignment horizontal="center" vertical="center" wrapText="1"/>
      <protection hidden="1"/>
    </xf>
    <xf numFmtId="14" fontId="7" fillId="0" borderId="18" xfId="0" applyNumberFormat="1" applyFont="1" applyBorder="1" applyAlignment="1" applyProtection="1">
      <alignment vertical="center" wrapText="1"/>
      <protection locked="0"/>
    </xf>
    <xf numFmtId="164" fontId="24" fillId="0" borderId="1" xfId="0" applyNumberFormat="1" applyFont="1" applyBorder="1" applyAlignment="1" applyProtection="1">
      <alignment horizontal="center" vertical="center" wrapText="1"/>
      <protection locked="0"/>
    </xf>
    <xf numFmtId="0" fontId="30" fillId="0" borderId="1" xfId="2" applyBorder="1" applyAlignment="1" applyProtection="1">
      <alignment vertical="top" wrapText="1"/>
      <protection locked="0"/>
    </xf>
    <xf numFmtId="0" fontId="30" fillId="0" borderId="19" xfId="2" applyBorder="1" applyAlignment="1" applyProtection="1">
      <alignment vertical="center" wrapText="1"/>
      <protection locked="0"/>
    </xf>
    <xf numFmtId="0" fontId="30" fillId="0" borderId="1" xfId="2" applyBorder="1" applyAlignment="1" applyProtection="1">
      <alignment horizontal="justify" vertical="center" wrapText="1"/>
      <protection locked="0"/>
    </xf>
    <xf numFmtId="0" fontId="6" fillId="2" borderId="5" xfId="0" applyFont="1" applyFill="1" applyBorder="1" applyAlignment="1">
      <alignment horizontal="left" vertical="center" wrapText="1"/>
    </xf>
    <xf numFmtId="0" fontId="23" fillId="0" borderId="1" xfId="0" applyFont="1" applyBorder="1" applyAlignment="1" applyProtection="1">
      <alignment vertical="top" wrapText="1"/>
      <protection locked="0"/>
    </xf>
    <xf numFmtId="0" fontId="23" fillId="0" borderId="34" xfId="0" applyFont="1" applyBorder="1" applyAlignment="1" applyProtection="1">
      <alignment vertical="top" wrapText="1"/>
      <protection locked="0"/>
    </xf>
    <xf numFmtId="0" fontId="8" fillId="10" borderId="0" xfId="0" applyFont="1" applyFill="1" applyAlignment="1">
      <alignment horizontal="center" vertical="center"/>
    </xf>
    <xf numFmtId="0" fontId="5" fillId="10" borderId="0" xfId="0" applyFont="1" applyFill="1" applyAlignment="1">
      <alignment horizontal="center" vertical="center" wrapText="1"/>
    </xf>
    <xf numFmtId="0" fontId="5" fillId="10" borderId="0" xfId="0" applyFont="1" applyFill="1" applyAlignment="1">
      <alignment horizontal="center" vertical="center"/>
    </xf>
    <xf numFmtId="0" fontId="0" fillId="10" borderId="0" xfId="0" applyFill="1" applyAlignment="1">
      <alignment horizontal="center"/>
    </xf>
    <xf numFmtId="0" fontId="13" fillId="10" borderId="0" xfId="0" applyFont="1" applyFill="1" applyAlignment="1" applyProtection="1">
      <alignment horizontal="center" vertical="center"/>
      <protection locked="0"/>
    </xf>
    <xf numFmtId="0" fontId="5" fillId="10" borderId="0" xfId="0" applyFont="1" applyFill="1" applyAlignment="1" applyProtection="1">
      <alignment horizontal="center" vertical="center"/>
      <protection locked="0"/>
    </xf>
    <xf numFmtId="0" fontId="0" fillId="0" borderId="0" xfId="0" applyAlignment="1">
      <alignment horizont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22" xfId="0" applyFont="1" applyBorder="1" applyAlignment="1">
      <alignment horizontal="left" vertical="center"/>
    </xf>
    <xf numFmtId="0" fontId="6" fillId="2" borderId="43" xfId="0" applyFont="1" applyFill="1" applyBorder="1" applyAlignment="1">
      <alignment horizontal="left" vertical="center"/>
    </xf>
    <xf numFmtId="0" fontId="6" fillId="2" borderId="39" xfId="0" applyFont="1" applyFill="1" applyBorder="1" applyAlignment="1">
      <alignment horizontal="left" vertical="center"/>
    </xf>
    <xf numFmtId="0" fontId="6" fillId="2" borderId="40" xfId="0" applyFont="1" applyFill="1" applyBorder="1" applyAlignment="1">
      <alignment horizontal="left" vertical="center"/>
    </xf>
    <xf numFmtId="0" fontId="2" fillId="3" borderId="14" xfId="0" applyFont="1" applyFill="1" applyBorder="1" applyAlignment="1">
      <alignment horizontal="center" wrapText="1"/>
    </xf>
    <xf numFmtId="0" fontId="2" fillId="3" borderId="11" xfId="0" applyFont="1" applyFill="1" applyBorder="1" applyAlignment="1">
      <alignment horizontal="center" wrapText="1"/>
    </xf>
    <xf numFmtId="0" fontId="7" fillId="0" borderId="70" xfId="0" applyFont="1" applyBorder="1" applyAlignment="1" applyProtection="1">
      <alignment horizontal="center" vertical="center" wrapText="1"/>
      <protection locked="0"/>
    </xf>
    <xf numFmtId="0" fontId="7" fillId="0" borderId="22" xfId="0" applyFont="1" applyBorder="1" applyAlignment="1" applyProtection="1">
      <alignment horizontal="center" vertical="center" wrapText="1"/>
      <protection locked="0"/>
    </xf>
    <xf numFmtId="0" fontId="7" fillId="0" borderId="70" xfId="0" applyFont="1" applyBorder="1" applyAlignment="1" applyProtection="1">
      <alignment horizontal="left" vertical="center" wrapText="1"/>
      <protection locked="0"/>
    </xf>
    <xf numFmtId="0" fontId="7" fillId="0" borderId="22" xfId="0" applyFont="1" applyBorder="1" applyAlignment="1" applyProtection="1">
      <alignment horizontal="left" vertical="center" wrapText="1"/>
      <protection locked="0"/>
    </xf>
    <xf numFmtId="0" fontId="19" fillId="0" borderId="42" xfId="0" applyFont="1" applyBorder="1" applyAlignment="1" applyProtection="1">
      <alignment horizontal="center" vertical="center"/>
      <protection locked="0"/>
    </xf>
    <xf numFmtId="0" fontId="19" fillId="0" borderId="25" xfId="0" applyFont="1" applyBorder="1" applyAlignment="1" applyProtection="1">
      <alignment horizontal="center" vertical="center"/>
      <protection locked="0"/>
    </xf>
    <xf numFmtId="0" fontId="19" fillId="0" borderId="41" xfId="0" applyFon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0" fontId="19" fillId="6" borderId="23" xfId="0" applyFont="1" applyFill="1" applyBorder="1" applyAlignment="1" applyProtection="1">
      <alignment horizontal="center" vertical="center"/>
      <protection locked="0"/>
    </xf>
    <xf numFmtId="0" fontId="19" fillId="6" borderId="46" xfId="0" applyFont="1" applyFill="1" applyBorder="1" applyAlignment="1" applyProtection="1">
      <alignment horizontal="center" vertical="center"/>
      <protection locked="0"/>
    </xf>
    <xf numFmtId="0" fontId="19" fillId="6" borderId="47" xfId="0" applyFont="1" applyFill="1" applyBorder="1" applyAlignment="1" applyProtection="1">
      <alignment horizontal="center" vertical="center"/>
      <protection locked="0"/>
    </xf>
    <xf numFmtId="0" fontId="19" fillId="6" borderId="28" xfId="0" applyFont="1" applyFill="1" applyBorder="1" applyAlignment="1" applyProtection="1">
      <alignment horizontal="center" vertical="center"/>
      <protection locked="0"/>
    </xf>
    <xf numFmtId="0" fontId="20" fillId="8" borderId="23" xfId="0" applyFont="1" applyFill="1" applyBorder="1" applyAlignment="1" applyProtection="1">
      <alignment horizontal="center" vertical="center"/>
      <protection locked="0"/>
    </xf>
    <xf numFmtId="0" fontId="20" fillId="8" borderId="68" xfId="0" applyFont="1" applyFill="1" applyBorder="1" applyAlignment="1" applyProtection="1">
      <alignment horizontal="center" vertical="center"/>
      <protection locked="0"/>
    </xf>
    <xf numFmtId="0" fontId="20" fillId="8" borderId="55" xfId="0" applyFont="1" applyFill="1" applyBorder="1" applyAlignment="1" applyProtection="1">
      <alignment horizontal="center" vertical="center"/>
      <protection locked="0"/>
    </xf>
    <xf numFmtId="0" fontId="20" fillId="8" borderId="52" xfId="0" applyFont="1" applyFill="1" applyBorder="1" applyAlignment="1" applyProtection="1">
      <alignment horizontal="center" vertical="center"/>
      <protection locked="0"/>
    </xf>
    <xf numFmtId="0" fontId="20" fillId="8" borderId="42" xfId="0" applyFont="1" applyFill="1" applyBorder="1" applyAlignment="1" applyProtection="1">
      <alignment horizontal="center" vertical="center" wrapText="1"/>
      <protection locked="0"/>
    </xf>
    <xf numFmtId="0" fontId="20" fillId="8" borderId="24" xfId="0" applyFont="1" applyFill="1" applyBorder="1" applyAlignment="1" applyProtection="1">
      <alignment horizontal="center" vertical="center" wrapText="1"/>
      <protection locked="0"/>
    </xf>
    <xf numFmtId="0" fontId="20" fillId="8" borderId="0" xfId="0" applyFont="1" applyFill="1" applyAlignment="1" applyProtection="1">
      <alignment horizontal="center" vertical="center" wrapText="1"/>
      <protection locked="0"/>
    </xf>
    <xf numFmtId="0" fontId="20" fillId="8" borderId="26" xfId="0" applyFont="1" applyFill="1" applyBorder="1" applyAlignment="1" applyProtection="1">
      <alignment horizontal="center" vertical="center" wrapText="1"/>
      <protection locked="0"/>
    </xf>
    <xf numFmtId="0" fontId="20" fillId="8" borderId="29" xfId="0" applyFont="1" applyFill="1" applyBorder="1" applyAlignment="1" applyProtection="1">
      <alignment horizontal="center" vertical="center" wrapText="1"/>
      <protection locked="0"/>
    </xf>
    <xf numFmtId="0" fontId="20" fillId="8" borderId="4" xfId="0" applyFont="1" applyFill="1" applyBorder="1" applyAlignment="1" applyProtection="1">
      <alignment horizontal="center" vertical="center" wrapText="1"/>
      <protection locked="0"/>
    </xf>
    <xf numFmtId="0" fontId="20" fillId="8" borderId="45" xfId="0" applyFont="1" applyFill="1" applyBorder="1" applyAlignment="1" applyProtection="1">
      <alignment horizontal="center" vertical="center" wrapText="1"/>
      <protection locked="0"/>
    </xf>
    <xf numFmtId="0" fontId="7" fillId="0" borderId="66" xfId="0" applyFont="1" applyBorder="1" applyAlignment="1" applyProtection="1">
      <alignment horizontal="left" vertical="center" wrapText="1"/>
      <protection locked="0"/>
    </xf>
    <xf numFmtId="0" fontId="7" fillId="0" borderId="65" xfId="0" applyFont="1" applyBorder="1" applyAlignment="1" applyProtection="1">
      <alignment horizontal="left" vertical="center" wrapText="1"/>
      <protection locked="0"/>
    </xf>
    <xf numFmtId="0" fontId="7" fillId="0" borderId="63" xfId="0" applyFont="1" applyBorder="1" applyAlignment="1" applyProtection="1">
      <alignment horizontal="left" vertical="center" wrapText="1"/>
      <protection locked="0"/>
    </xf>
    <xf numFmtId="0" fontId="7" fillId="0" borderId="62" xfId="0" applyFont="1" applyBorder="1" applyAlignment="1" applyProtection="1">
      <alignment horizontal="left" vertical="center" wrapText="1"/>
      <protection locked="0"/>
    </xf>
    <xf numFmtId="0" fontId="7" fillId="0" borderId="51" xfId="0" applyFont="1" applyBorder="1" applyAlignment="1" applyProtection="1">
      <alignment horizontal="left" vertical="center" wrapText="1"/>
      <protection locked="0"/>
    </xf>
    <xf numFmtId="0" fontId="7" fillId="0" borderId="50" xfId="0" applyFont="1" applyBorder="1" applyAlignment="1" applyProtection="1">
      <alignment horizontal="left" vertical="center" wrapText="1"/>
      <protection locked="0"/>
    </xf>
    <xf numFmtId="0" fontId="7" fillId="0" borderId="60" xfId="0" applyFont="1" applyBorder="1" applyAlignment="1" applyProtection="1">
      <alignment horizontal="left" vertical="center" wrapText="1"/>
      <protection locked="0"/>
    </xf>
    <xf numFmtId="0" fontId="7" fillId="0" borderId="64" xfId="0" applyFont="1" applyBorder="1" applyAlignment="1" applyProtection="1">
      <alignment horizontal="left" vertical="center" wrapText="1"/>
      <protection locked="0"/>
    </xf>
    <xf numFmtId="0" fontId="7" fillId="0" borderId="35" xfId="0" applyFont="1" applyBorder="1" applyAlignment="1" applyProtection="1">
      <alignment horizontal="left" vertical="center" wrapText="1"/>
      <protection locked="0"/>
    </xf>
    <xf numFmtId="0" fontId="7" fillId="2" borderId="1" xfId="0" applyFont="1" applyFill="1" applyBorder="1" applyAlignment="1" applyProtection="1">
      <alignment horizontal="center" vertical="center" wrapText="1"/>
      <protection hidden="1"/>
    </xf>
    <xf numFmtId="9" fontId="5" fillId="0" borderId="66" xfId="1" applyFont="1" applyFill="1" applyBorder="1" applyAlignment="1" applyProtection="1">
      <alignment horizontal="center" vertical="center" wrapText="1"/>
      <protection hidden="1"/>
    </xf>
    <xf numFmtId="9" fontId="5" fillId="0" borderId="63" xfId="1" applyFont="1" applyFill="1" applyBorder="1" applyAlignment="1" applyProtection="1">
      <alignment horizontal="center" vertical="center" wrapText="1"/>
      <protection hidden="1"/>
    </xf>
    <xf numFmtId="9" fontId="5" fillId="0" borderId="51" xfId="1" applyFont="1" applyFill="1" applyBorder="1" applyAlignment="1" applyProtection="1">
      <alignment horizontal="center" vertical="center" wrapText="1"/>
      <protection hidden="1"/>
    </xf>
    <xf numFmtId="0" fontId="19" fillId="7" borderId="23" xfId="0" applyFont="1" applyFill="1" applyBorder="1" applyAlignment="1" applyProtection="1">
      <alignment horizontal="center" vertical="center"/>
      <protection locked="0"/>
    </xf>
    <xf numFmtId="0" fontId="19" fillId="7" borderId="24" xfId="0" applyFont="1" applyFill="1" applyBorder="1" applyAlignment="1" applyProtection="1">
      <alignment horizontal="center" vertical="center"/>
      <protection locked="0"/>
    </xf>
    <xf numFmtId="0" fontId="19" fillId="7" borderId="25" xfId="0" applyFont="1" applyFill="1" applyBorder="1" applyAlignment="1" applyProtection="1">
      <alignment horizontal="center" vertical="center"/>
      <protection locked="0"/>
    </xf>
    <xf numFmtId="0" fontId="19" fillId="7" borderId="53" xfId="0" applyFont="1" applyFill="1" applyBorder="1" applyAlignment="1" applyProtection="1">
      <alignment horizontal="center" vertical="center"/>
      <protection locked="0"/>
    </xf>
    <xf numFmtId="0" fontId="19" fillId="7" borderId="0" xfId="0" applyFont="1" applyFill="1" applyAlignment="1" applyProtection="1">
      <alignment horizontal="center" vertical="center"/>
      <protection locked="0"/>
    </xf>
    <xf numFmtId="0" fontId="19" fillId="7" borderId="26"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164" fontId="7" fillId="0" borderId="1" xfId="0" applyNumberFormat="1" applyFont="1" applyBorder="1" applyAlignment="1" applyProtection="1">
      <alignment horizontal="center" vertical="center" wrapText="1"/>
      <protection locked="0"/>
    </xf>
    <xf numFmtId="0" fontId="7" fillId="0" borderId="1" xfId="0" applyFont="1" applyBorder="1" applyAlignment="1" applyProtection="1">
      <alignment horizontal="left" vertical="center" wrapText="1"/>
      <protection locked="0"/>
    </xf>
    <xf numFmtId="9" fontId="5" fillId="0" borderId="1" xfId="1" applyFont="1" applyFill="1" applyBorder="1" applyAlignment="1" applyProtection="1">
      <alignment horizontal="center" vertical="center" wrapText="1"/>
      <protection hidden="1"/>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17" fillId="11" borderId="2" xfId="0" applyFont="1" applyFill="1" applyBorder="1" applyAlignment="1" applyProtection="1">
      <alignment horizontal="center" vertical="center" wrapText="1"/>
      <protection locked="0"/>
    </xf>
    <xf numFmtId="0" fontId="17" fillId="11" borderId="3" xfId="0" applyFont="1" applyFill="1" applyBorder="1" applyAlignment="1" applyProtection="1">
      <alignment horizontal="center" vertical="center" wrapText="1"/>
      <protection locked="0"/>
    </xf>
    <xf numFmtId="0" fontId="17" fillId="11" borderId="49" xfId="0" applyFont="1" applyFill="1" applyBorder="1" applyAlignment="1" applyProtection="1">
      <alignment horizontal="center" vertical="center" wrapText="1"/>
      <protection locked="0"/>
    </xf>
    <xf numFmtId="0" fontId="5" fillId="5" borderId="17" xfId="0" applyFont="1" applyFill="1" applyBorder="1" applyAlignment="1" applyProtection="1">
      <alignment horizontal="center" vertical="center" wrapText="1"/>
      <protection locked="0"/>
    </xf>
    <xf numFmtId="0" fontId="5" fillId="5" borderId="13"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wrapText="1"/>
      <protection locked="0"/>
    </xf>
    <xf numFmtId="0" fontId="5" fillId="5" borderId="21" xfId="0" applyFont="1" applyFill="1" applyBorder="1" applyAlignment="1" applyProtection="1">
      <alignment horizontal="center" vertical="center" wrapText="1"/>
      <protection locked="0"/>
    </xf>
    <xf numFmtId="0" fontId="5" fillId="9" borderId="20" xfId="0" applyFont="1" applyFill="1" applyBorder="1" applyAlignment="1" applyProtection="1">
      <alignment horizontal="center" vertical="center" wrapText="1"/>
      <protection locked="0"/>
    </xf>
    <xf numFmtId="0" fontId="5" fillId="9" borderId="21" xfId="0" applyFont="1" applyFill="1" applyBorder="1" applyAlignment="1" applyProtection="1">
      <alignment horizontal="center" vertical="center" wrapText="1"/>
      <protection locked="0"/>
    </xf>
    <xf numFmtId="164" fontId="7" fillId="0" borderId="1" xfId="0" applyNumberFormat="1" applyFont="1" applyBorder="1" applyAlignment="1" applyProtection="1">
      <alignment horizontal="left" vertical="center" wrapText="1"/>
      <protection locked="0"/>
    </xf>
    <xf numFmtId="0" fontId="7" fillId="0" borderId="1" xfId="0" applyFont="1" applyBorder="1" applyAlignment="1" applyProtection="1">
      <alignment horizontal="left" vertical="top" wrapText="1"/>
      <protection locked="0"/>
    </xf>
    <xf numFmtId="0" fontId="12" fillId="0" borderId="38" xfId="0" applyFont="1" applyBorder="1" applyAlignment="1" applyProtection="1">
      <alignment horizontal="justify" vertical="center" wrapText="1"/>
      <protection locked="0"/>
    </xf>
    <xf numFmtId="0" fontId="7" fillId="0" borderId="4" xfId="0" applyFont="1" applyBorder="1" applyAlignment="1" applyProtection="1">
      <alignment vertical="top" wrapText="1"/>
      <protection locked="0"/>
    </xf>
    <xf numFmtId="0" fontId="7" fillId="0" borderId="66" xfId="0" applyFont="1" applyBorder="1" applyAlignment="1" applyProtection="1">
      <alignment horizontal="center" vertical="center" wrapText="1"/>
      <protection locked="0"/>
    </xf>
    <xf numFmtId="9" fontId="5" fillId="0" borderId="1" xfId="1" applyFont="1" applyFill="1" applyBorder="1" applyAlignment="1" applyProtection="1">
      <alignment vertical="center" wrapText="1"/>
      <protection hidden="1"/>
    </xf>
    <xf numFmtId="9" fontId="5" fillId="0" borderId="60" xfId="1" applyFont="1" applyFill="1" applyBorder="1" applyAlignment="1" applyProtection="1">
      <alignment horizontal="center" vertical="center" wrapText="1"/>
      <protection hidden="1"/>
    </xf>
    <xf numFmtId="9" fontId="5" fillId="0" borderId="64" xfId="1" applyFont="1" applyFill="1" applyBorder="1" applyAlignment="1" applyProtection="1">
      <alignment horizontal="center" vertical="center" wrapText="1"/>
      <protection hidden="1"/>
    </xf>
    <xf numFmtId="9" fontId="5" fillId="0" borderId="35" xfId="1" applyFont="1" applyFill="1" applyBorder="1" applyAlignment="1" applyProtection="1">
      <alignment horizontal="center" vertical="center" wrapText="1"/>
      <protection hidden="1"/>
    </xf>
    <xf numFmtId="0" fontId="7" fillId="0" borderId="60" xfId="0" applyFont="1" applyBorder="1" applyAlignment="1" applyProtection="1">
      <alignment horizontal="center" vertical="center" wrapText="1"/>
      <protection locked="0"/>
    </xf>
    <xf numFmtId="0" fontId="7" fillId="0" borderId="64" xfId="0" applyFont="1" applyBorder="1" applyAlignment="1" applyProtection="1">
      <alignment horizontal="center" vertical="center" wrapText="1"/>
      <protection locked="0"/>
    </xf>
    <xf numFmtId="0" fontId="7" fillId="0" borderId="35" xfId="0" applyFont="1" applyBorder="1" applyAlignment="1" applyProtection="1">
      <alignment horizontal="center" vertical="center" wrapText="1"/>
      <protection locked="0"/>
    </xf>
    <xf numFmtId="0" fontId="5" fillId="0" borderId="60"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164" fontId="7" fillId="0" borderId="60" xfId="0" applyNumberFormat="1" applyFont="1" applyBorder="1" applyAlignment="1" applyProtection="1">
      <alignment horizontal="center" vertical="center" wrapText="1"/>
      <protection locked="0"/>
    </xf>
    <xf numFmtId="164" fontId="7" fillId="0" borderId="35" xfId="0" applyNumberFormat="1" applyFont="1" applyBorder="1" applyAlignment="1" applyProtection="1">
      <alignment horizontal="center" vertical="center" wrapText="1"/>
      <protection locked="0"/>
    </xf>
    <xf numFmtId="0" fontId="7" fillId="0" borderId="65" xfId="0" applyFont="1" applyBorder="1" applyAlignment="1" applyProtection="1">
      <alignment horizontal="center" vertical="center" wrapText="1"/>
      <protection locked="0"/>
    </xf>
    <xf numFmtId="0" fontId="7" fillId="0" borderId="51" xfId="0" applyFont="1" applyBorder="1" applyAlignment="1" applyProtection="1">
      <alignment horizontal="center" vertical="center" wrapText="1"/>
      <protection locked="0"/>
    </xf>
    <xf numFmtId="0" fontId="7" fillId="0" borderId="50" xfId="0" applyFont="1" applyBorder="1" applyAlignment="1" applyProtection="1">
      <alignment horizontal="center" vertical="center" wrapText="1"/>
      <protection locked="0"/>
    </xf>
    <xf numFmtId="164" fontId="4" fillId="0" borderId="50" xfId="0" applyNumberFormat="1" applyFont="1" applyBorder="1" applyAlignment="1" applyProtection="1">
      <alignment horizontal="center" vertical="center" wrapText="1"/>
      <protection locked="0"/>
    </xf>
    <xf numFmtId="0" fontId="30" fillId="0" borderId="38" xfId="2" applyBorder="1" applyAlignment="1" applyProtection="1">
      <alignment horizontal="justify" vertical="center" wrapText="1"/>
      <protection locked="0"/>
    </xf>
  </cellXfs>
  <cellStyles count="3">
    <cellStyle name="Hipervínculo" xfId="2" builtinId="8"/>
    <cellStyle name="Normal" xfId="0" builtinId="0"/>
    <cellStyle name="Porcentaje" xfId="1" builtinId="5"/>
  </cellStyles>
  <dxfs count="71">
    <dxf>
      <fill>
        <gradientFill type="path" left="0.5" right="0.5" top="0.5" bottom="0.5">
          <stop position="0">
            <color theme="0"/>
          </stop>
          <stop position="1">
            <color rgb="FFFF5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00B050"/>
          </stop>
        </gradientFill>
      </fill>
    </dxf>
    <dxf>
      <fill>
        <patternFill>
          <bgColor theme="0"/>
        </patternFill>
      </fill>
    </dxf>
    <dxf>
      <fill>
        <gradientFill type="path" left="0.5" right="0.5" top="0.5" bottom="0.5">
          <stop position="0">
            <color theme="0"/>
          </stop>
          <stop position="1">
            <color rgb="FFFF5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00B050"/>
          </stop>
        </gradientFill>
      </fill>
    </dxf>
    <dxf>
      <fill>
        <patternFill>
          <bgColor theme="0"/>
        </patternFill>
      </fill>
    </dxf>
    <dxf>
      <fill>
        <gradientFill type="path" left="0.5" right="0.5" top="0.5" bottom="0.5">
          <stop position="0">
            <color theme="0"/>
          </stop>
          <stop position="1">
            <color rgb="FFFF5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00B050"/>
          </stop>
        </gradientFill>
      </fill>
    </dxf>
    <dxf>
      <fill>
        <patternFill>
          <bgColor theme="0"/>
        </patternFill>
      </fill>
    </dxf>
    <dxf>
      <fill>
        <gradientFill type="path" left="0.5" right="0.5" top="0.5" bottom="0.5">
          <stop position="0">
            <color theme="0"/>
          </stop>
          <stop position="1">
            <color rgb="FFFF5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00B050"/>
          </stop>
        </gradientFill>
      </fill>
    </dxf>
    <dxf>
      <fill>
        <patternFill>
          <bgColor theme="0"/>
        </patternFill>
      </fill>
    </dxf>
    <dxf>
      <fill>
        <gradientFill type="path" left="0.5" right="0.5" top="0.5" bottom="0.5">
          <stop position="0">
            <color theme="0"/>
          </stop>
          <stop position="1">
            <color rgb="FFFF5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00B050"/>
          </stop>
        </gradientFill>
      </fill>
    </dxf>
    <dxf>
      <fill>
        <patternFill>
          <bgColor theme="0"/>
        </patternFill>
      </fill>
    </dxf>
    <dxf>
      <fill>
        <gradientFill type="path" left="0.5" right="0.5" top="0.5" bottom="0.5">
          <stop position="0">
            <color theme="0"/>
          </stop>
          <stop position="1">
            <color rgb="FFFF5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00B050"/>
          </stop>
        </gradientFill>
      </fill>
    </dxf>
    <dxf>
      <fill>
        <patternFill>
          <bgColor theme="0"/>
        </patternFill>
      </fill>
    </dxf>
    <dxf>
      <fill>
        <patternFill>
          <bgColor rgb="FFFF5050"/>
        </patternFill>
      </fill>
    </dxf>
    <dxf>
      <fill>
        <gradientFill type="path" left="0.5" right="0.5" top="0.5" bottom="0.5">
          <stop position="0">
            <color theme="0"/>
          </stop>
          <stop position="1">
            <color rgb="FFFF5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00B050"/>
          </stop>
        </gradientFill>
      </fill>
    </dxf>
    <dxf>
      <fill>
        <patternFill>
          <bgColor theme="0"/>
        </patternFill>
      </fill>
    </dxf>
    <dxf>
      <fill>
        <gradientFill type="path" left="0.5" right="0.5" top="0.5" bottom="0.5">
          <stop position="0">
            <color theme="0"/>
          </stop>
          <stop position="1">
            <color rgb="FFFF5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00B050"/>
          </stop>
        </gradientFill>
      </fill>
    </dxf>
    <dxf>
      <fill>
        <patternFill>
          <bgColor theme="0"/>
        </patternFill>
      </fill>
    </dxf>
    <dxf>
      <fill>
        <gradientFill type="path" left="0.5" right="0.5" top="0.5" bottom="0.5">
          <stop position="0">
            <color theme="0"/>
          </stop>
          <stop position="1">
            <color rgb="FFFF5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00B050"/>
          </stop>
        </gradientFill>
      </fill>
    </dxf>
    <dxf>
      <fill>
        <patternFill>
          <bgColor theme="0"/>
        </patternFill>
      </fill>
    </dxf>
    <dxf>
      <fill>
        <gradientFill type="path" left="0.5" right="0.5" top="0.5" bottom="0.5">
          <stop position="0">
            <color theme="0"/>
          </stop>
          <stop position="1">
            <color rgb="FFFF5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00B050"/>
          </stop>
        </gradientFill>
      </fill>
    </dxf>
    <dxf>
      <fill>
        <patternFill>
          <bgColor theme="0"/>
        </patternFill>
      </fill>
    </dxf>
    <dxf>
      <fill>
        <gradientFill type="path" left="0.5" right="0.5" top="0.5" bottom="0.5">
          <stop position="0">
            <color theme="0"/>
          </stop>
          <stop position="1">
            <color rgb="FFFF5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00B050"/>
          </stop>
        </gradientFill>
      </fill>
    </dxf>
    <dxf>
      <fill>
        <patternFill>
          <bgColor theme="0"/>
        </patternFill>
      </fill>
    </dxf>
    <dxf>
      <fill>
        <patternFill>
          <bgColor rgb="FFFF5050"/>
        </patternFill>
      </fill>
    </dxf>
    <dxf>
      <fill>
        <gradientFill type="path" left="0.5" right="0.5" top="0.5" bottom="0.5">
          <stop position="0">
            <color theme="0"/>
          </stop>
          <stop position="1">
            <color rgb="FFFF5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00B050"/>
          </stop>
        </gradientFill>
      </fill>
    </dxf>
    <dxf>
      <fill>
        <patternFill>
          <bgColor theme="0"/>
        </patternFill>
      </fill>
    </dxf>
    <dxf>
      <fill>
        <gradientFill type="path" left="0.5" right="0.5" top="0.5" bottom="0.5">
          <stop position="0">
            <color theme="0"/>
          </stop>
          <stop position="1">
            <color rgb="FFFF5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00B050"/>
          </stop>
        </gradientFill>
      </fill>
    </dxf>
    <dxf>
      <fill>
        <patternFill>
          <bgColor theme="0"/>
        </patternFill>
      </fill>
    </dxf>
    <dxf>
      <fill>
        <gradientFill type="path" left="0.5" right="0.5" top="0.5" bottom="0.5">
          <stop position="0">
            <color theme="0"/>
          </stop>
          <stop position="1">
            <color rgb="FFFF5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00B050"/>
          </stop>
        </gradientFill>
      </fill>
    </dxf>
    <dxf>
      <fill>
        <patternFill>
          <bgColor theme="0"/>
        </patternFill>
      </fill>
    </dxf>
    <dxf>
      <fill>
        <gradientFill type="path" left="0.5" right="0.5" top="0.5" bottom="0.5">
          <stop position="0">
            <color theme="0"/>
          </stop>
          <stop position="1">
            <color rgb="FFFF5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00B050"/>
          </stop>
        </gradientFill>
      </fill>
    </dxf>
    <dxf>
      <fill>
        <patternFill>
          <bgColor theme="0"/>
        </patternFill>
      </fill>
    </dxf>
    <dxf>
      <fill>
        <gradientFill type="path" left="0.5" right="0.5" top="0.5" bottom="0.5">
          <stop position="0">
            <color theme="0"/>
          </stop>
          <stop position="1">
            <color rgb="FFFF5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00B050"/>
          </stop>
        </gradientFill>
      </fill>
    </dxf>
    <dxf>
      <fill>
        <patternFill>
          <bgColor theme="0"/>
        </patternFill>
      </fill>
    </dxf>
    <dxf>
      <fill>
        <gradientFill type="path" left="0.5" right="0.5" top="0.5" bottom="0.5">
          <stop position="0">
            <color theme="0"/>
          </stop>
          <stop position="1">
            <color rgb="FFFF5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00B050"/>
          </stop>
        </gradientFill>
      </fill>
    </dxf>
    <dxf>
      <fill>
        <patternFill>
          <bgColor theme="0"/>
        </patternFill>
      </fill>
    </dxf>
    <dxf>
      <fill>
        <patternFill>
          <bgColor rgb="FFFF5050"/>
        </patternFill>
      </fill>
    </dxf>
  </dxfs>
  <tableStyles count="0" defaultTableStyle="TableStyleMedium2" defaultPivotStyle="PivotStyleLight16"/>
  <colors>
    <mruColors>
      <color rgb="FFFF0000"/>
      <color rgb="FFFF3300"/>
      <color rgb="FFFF7C80"/>
      <color rgb="FFFF505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45241</xdr:colOff>
      <xdr:row>1</xdr:row>
      <xdr:rowOff>198064</xdr:rowOff>
    </xdr:from>
    <xdr:ext cx="2121695" cy="1250855"/>
    <xdr:sp macro="" textlink="">
      <xdr:nvSpPr>
        <xdr:cNvPr id="2" name="CuadroTexto2" hidden="1">
          <a:extLst>
            <a:ext uri="{FF2B5EF4-FFF2-40B4-BE49-F238E27FC236}">
              <a16:creationId xmlns:a16="http://schemas.microsoft.com/office/drawing/2014/main" id="{73AA1544-14F7-47AE-AC4C-14CA1966A172}"/>
            </a:ext>
          </a:extLst>
        </xdr:cNvPr>
        <xdr:cNvSpPr txBox="1">
          <a:spLocks noChangeAspect="1"/>
        </xdr:cNvSpPr>
      </xdr:nvSpPr>
      <xdr:spPr>
        <a:xfrm>
          <a:off x="1131091" y="436189"/>
          <a:ext cx="2121695" cy="1250855"/>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spAutoFit/>
        </a:bodyPr>
        <a:lstStyle/>
        <a:p>
          <a:r>
            <a:rPr lang="es-CO" sz="1400" b="1" i="1" u="none" baseline="0"/>
            <a:t>Ayuda:                                   </a:t>
          </a:r>
          <a:r>
            <a:rPr lang="es-CO" sz="1200" b="0">
              <a:solidFill>
                <a:schemeClr val="dk1"/>
              </a:solidFill>
              <a:effectLst/>
              <a:latin typeface="+mn-lt"/>
              <a:ea typeface="+mn-ea"/>
              <a:cs typeface="+mn-cs"/>
            </a:rPr>
            <a:t>Elija de la lista desplegable la fuente en la que se identificó el hallazgo/observación, para este caso debe ser "Auditorias Institucionales".</a:t>
          </a:r>
          <a:endParaRPr lang="es-CO" sz="1100" b="0"/>
        </a:p>
      </xdr:txBody>
    </xdr:sp>
    <xdr:clientData/>
  </xdr:oneCellAnchor>
  <xdr:oneCellAnchor>
    <xdr:from>
      <xdr:col>3</xdr:col>
      <xdr:colOff>21429</xdr:colOff>
      <xdr:row>0</xdr:row>
      <xdr:rowOff>112354</xdr:rowOff>
    </xdr:from>
    <xdr:ext cx="3062290" cy="2268896"/>
    <xdr:sp macro="" textlink="">
      <xdr:nvSpPr>
        <xdr:cNvPr id="3" name="CuadroTexto3" hidden="1">
          <a:extLst>
            <a:ext uri="{FF2B5EF4-FFF2-40B4-BE49-F238E27FC236}">
              <a16:creationId xmlns:a16="http://schemas.microsoft.com/office/drawing/2014/main" id="{5654488D-CEBA-472D-B482-1C4861F832D8}"/>
            </a:ext>
          </a:extLst>
        </xdr:cNvPr>
        <xdr:cNvSpPr txBox="1">
          <a:spLocks noChangeAspect="1"/>
        </xdr:cNvSpPr>
      </xdr:nvSpPr>
      <xdr:spPr>
        <a:xfrm>
          <a:off x="2488404" y="112354"/>
          <a:ext cx="3062290" cy="226889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lvl="0"/>
          <a:r>
            <a:rPr lang="es-CO" sz="1400" b="1" i="1" u="none" baseline="0"/>
            <a:t>Ayuda:                                                                                                                     </a:t>
          </a:r>
          <a:r>
            <a:rPr lang="es-CO" sz="1400" b="0" i="0" u="none" baseline="0">
              <a:sym typeface="Wingdings" panose="05000000000000000000" pitchFamily="2" charset="2"/>
            </a:rPr>
            <a:t> </a:t>
          </a:r>
          <a:r>
            <a:rPr lang="es-CO" sz="1200">
              <a:solidFill>
                <a:schemeClr val="dk1"/>
              </a:solidFill>
              <a:effectLst/>
              <a:latin typeface="+mn-lt"/>
              <a:ea typeface="+mn-ea"/>
              <a:cs typeface="+mn-cs"/>
            </a:rPr>
            <a:t>Registre la fecha (dd/mm/aaaa) en la que se identificó el hallazgo/observación.</a:t>
          </a:r>
        </a:p>
        <a:p>
          <a:r>
            <a:rPr lang="es-CO" sz="1200">
              <a:solidFill>
                <a:schemeClr val="dk1"/>
              </a:solidFill>
              <a:effectLst/>
              <a:latin typeface="+mn-lt"/>
              <a:ea typeface="+mn-ea"/>
              <a:cs typeface="+mn-cs"/>
            </a:rPr>
            <a:t> </a:t>
          </a:r>
        </a:p>
        <a:p>
          <a:pPr lvl="0"/>
          <a:r>
            <a:rPr lang="es-CO" sz="140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Cuando el origen del hallazgo/observación corresponde a una auditoría se debe registrar  la fecha de recibo del Informe.</a:t>
          </a:r>
        </a:p>
        <a:p>
          <a:r>
            <a:rPr lang="es-CO" sz="1200">
              <a:solidFill>
                <a:schemeClr val="dk1"/>
              </a:solidFill>
              <a:effectLst/>
              <a:latin typeface="+mn-lt"/>
              <a:ea typeface="+mn-ea"/>
              <a:cs typeface="+mn-cs"/>
            </a:rPr>
            <a:t> </a:t>
          </a:r>
        </a:p>
        <a:p>
          <a:pPr lvl="0"/>
          <a:r>
            <a:rPr lang="es-CO" sz="1400" b="0">
              <a:solidFill>
                <a:schemeClr val="dk1"/>
              </a:solidFill>
              <a:effectLst/>
              <a:latin typeface="+mn-lt"/>
              <a:ea typeface="+mn-ea"/>
              <a:cs typeface="+mn-cs"/>
              <a:sym typeface="Wingdings" panose="05000000000000000000" pitchFamily="2" charset="2"/>
            </a:rPr>
            <a:t></a:t>
          </a:r>
          <a:r>
            <a:rPr lang="es-CO" sz="1200" b="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Para los demás orígenes se escribe la fecha del documento que soporta la identificación del hallazgo.</a:t>
          </a:r>
        </a:p>
      </xdr:txBody>
    </xdr:sp>
    <xdr:clientData/>
  </xdr:oneCellAnchor>
  <xdr:oneCellAnchor>
    <xdr:from>
      <xdr:col>4</xdr:col>
      <xdr:colOff>42860</xdr:colOff>
      <xdr:row>2</xdr:row>
      <xdr:rowOff>48865</xdr:rowOff>
    </xdr:from>
    <xdr:ext cx="1981203" cy="687239"/>
    <xdr:sp macro="" textlink="">
      <xdr:nvSpPr>
        <xdr:cNvPr id="4" name="CuadroTexto4" hidden="1">
          <a:extLst>
            <a:ext uri="{FF2B5EF4-FFF2-40B4-BE49-F238E27FC236}">
              <a16:creationId xmlns:a16="http://schemas.microsoft.com/office/drawing/2014/main" id="{5C86F29A-EF5B-4245-A1AA-11267773E5C3}"/>
            </a:ext>
          </a:extLst>
        </xdr:cNvPr>
        <xdr:cNvSpPr txBox="1">
          <a:spLocks noChangeAspect="1"/>
        </xdr:cNvSpPr>
      </xdr:nvSpPr>
      <xdr:spPr>
        <a:xfrm>
          <a:off x="3910010" y="868015"/>
          <a:ext cx="1981203" cy="687239"/>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spAutoFit/>
        </a:bodyPr>
        <a:lstStyle/>
        <a:p>
          <a:r>
            <a:rPr lang="es-CO" sz="1400" b="1" i="1" u="none" baseline="0"/>
            <a:t>Ayuda:                                   </a:t>
          </a:r>
          <a:r>
            <a:rPr lang="es-CO" sz="1200">
              <a:solidFill>
                <a:schemeClr val="dk1"/>
              </a:solidFill>
              <a:effectLst/>
              <a:latin typeface="+mn-lt"/>
              <a:ea typeface="+mn-ea"/>
              <a:cs typeface="+mn-cs"/>
            </a:rPr>
            <a:t>Escriba el nombre</a:t>
          </a:r>
          <a:r>
            <a:rPr lang="es-CO" sz="1200" baseline="0">
              <a:solidFill>
                <a:schemeClr val="dk1"/>
              </a:solidFill>
              <a:effectLst/>
              <a:latin typeface="+mn-lt"/>
              <a:ea typeface="+mn-ea"/>
              <a:cs typeface="+mn-cs"/>
            </a:rPr>
            <a:t> del </a:t>
          </a:r>
          <a:r>
            <a:rPr lang="es-CO" sz="1200">
              <a:solidFill>
                <a:schemeClr val="dk1"/>
              </a:solidFill>
              <a:effectLst/>
              <a:latin typeface="+mn-lt"/>
              <a:ea typeface="+mn-ea"/>
              <a:cs typeface="+mn-cs"/>
            </a:rPr>
            <a:t>proceso</a:t>
          </a:r>
          <a:r>
            <a:rPr lang="es-CO" sz="1200" baseline="0">
              <a:solidFill>
                <a:schemeClr val="dk1"/>
              </a:solidFill>
              <a:effectLst/>
              <a:latin typeface="+mn-lt"/>
              <a:ea typeface="+mn-ea"/>
              <a:cs typeface="+mn-cs"/>
            </a:rPr>
            <a:t> o </a:t>
          </a:r>
          <a:r>
            <a:rPr lang="es-CO" sz="1200">
              <a:solidFill>
                <a:schemeClr val="dk1"/>
              </a:solidFill>
              <a:effectLst/>
              <a:latin typeface="+mn-lt"/>
              <a:ea typeface="+mn-ea"/>
              <a:cs typeface="+mn-cs"/>
            </a:rPr>
            <a:t> dependencia.</a:t>
          </a:r>
          <a:endParaRPr lang="es-CO" sz="1100">
            <a:solidFill>
              <a:schemeClr val="dk1"/>
            </a:solidFill>
            <a:effectLst/>
            <a:latin typeface="+mn-lt"/>
            <a:ea typeface="+mn-ea"/>
            <a:cs typeface="+mn-cs"/>
          </a:endParaRPr>
        </a:p>
      </xdr:txBody>
    </xdr:sp>
    <xdr:clientData/>
  </xdr:oneCellAnchor>
  <xdr:oneCellAnchor>
    <xdr:from>
      <xdr:col>6</xdr:col>
      <xdr:colOff>47624</xdr:colOff>
      <xdr:row>1</xdr:row>
      <xdr:rowOff>0</xdr:rowOff>
    </xdr:from>
    <xdr:ext cx="3881438" cy="1484894"/>
    <xdr:sp macro="" textlink="">
      <xdr:nvSpPr>
        <xdr:cNvPr id="5" name="CuadroTexto5" hidden="1">
          <a:extLst>
            <a:ext uri="{FF2B5EF4-FFF2-40B4-BE49-F238E27FC236}">
              <a16:creationId xmlns:a16="http://schemas.microsoft.com/office/drawing/2014/main" id="{CA41592B-2ABC-4217-A7A5-6562F037590E}"/>
            </a:ext>
          </a:extLst>
        </xdr:cNvPr>
        <xdr:cNvSpPr txBox="1">
          <a:spLocks noChangeAspect="1"/>
        </xdr:cNvSpPr>
      </xdr:nvSpPr>
      <xdr:spPr>
        <a:xfrm>
          <a:off x="7248524" y="238125"/>
          <a:ext cx="3881438" cy="1484894"/>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spAutoFit/>
        </a:bodyPr>
        <a:lstStyle/>
        <a:p>
          <a:r>
            <a:rPr lang="es-CO" sz="1400" b="1" i="1" u="none" baseline="0"/>
            <a:t>Ayuda:                                                                               </a:t>
          </a:r>
          <a:r>
            <a:rPr lang="es-CO" sz="1400" b="0" i="0" u="none" baseline="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Transcriba el hallazgo/observación tal como fue comunicado. </a:t>
          </a:r>
        </a:p>
        <a:p>
          <a:endParaRPr lang="es-CO" sz="1200">
            <a:solidFill>
              <a:schemeClr val="dk1"/>
            </a:solidFill>
            <a:effectLst/>
            <a:latin typeface="+mn-lt"/>
            <a:ea typeface="+mn-ea"/>
            <a:cs typeface="+mn-cs"/>
          </a:endParaRP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Cuando el hallazgo/observación supere la capacidad de la celda, se copia el inicio y el final con puntos suspensivos en el intermedio.</a:t>
          </a:r>
        </a:p>
      </xdr:txBody>
    </xdr:sp>
    <xdr:clientData/>
  </xdr:oneCellAnchor>
  <xdr:oneCellAnchor>
    <xdr:from>
      <xdr:col>8</xdr:col>
      <xdr:colOff>21432</xdr:colOff>
      <xdr:row>0</xdr:row>
      <xdr:rowOff>0</xdr:rowOff>
    </xdr:from>
    <xdr:ext cx="2883693" cy="1666875"/>
    <xdr:sp macro="" textlink="">
      <xdr:nvSpPr>
        <xdr:cNvPr id="6" name="CuadroTexto6" hidden="1">
          <a:extLst>
            <a:ext uri="{FF2B5EF4-FFF2-40B4-BE49-F238E27FC236}">
              <a16:creationId xmlns:a16="http://schemas.microsoft.com/office/drawing/2014/main" id="{266C0D38-6FFF-4BCD-9900-2D3C6E400B13}"/>
            </a:ext>
          </a:extLst>
        </xdr:cNvPr>
        <xdr:cNvSpPr txBox="1">
          <a:spLocks noChangeAspect="1"/>
        </xdr:cNvSpPr>
      </xdr:nvSpPr>
      <xdr:spPr>
        <a:xfrm>
          <a:off x="9984582" y="0"/>
          <a:ext cx="2883693" cy="1666875"/>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u="none" baseline="0"/>
            <a:t>Ayuda:                                                                               </a:t>
          </a:r>
          <a:r>
            <a:rPr lang="es-CO" sz="1200">
              <a:solidFill>
                <a:schemeClr val="dk1"/>
              </a:solidFill>
              <a:effectLst/>
              <a:latin typeface="+mn-lt"/>
              <a:ea typeface="+mn-ea"/>
              <a:cs typeface="+mn-cs"/>
            </a:rPr>
            <a:t>Escriba dentro</a:t>
          </a:r>
          <a:r>
            <a:rPr lang="es-CO" sz="1200" baseline="0">
              <a:solidFill>
                <a:schemeClr val="dk1"/>
              </a:solidFill>
              <a:effectLst/>
              <a:latin typeface="+mn-lt"/>
              <a:ea typeface="+mn-ea"/>
              <a:cs typeface="+mn-cs"/>
            </a:rPr>
            <a:t> de la </a:t>
          </a:r>
          <a:r>
            <a:rPr lang="es-CO" sz="1200">
              <a:solidFill>
                <a:schemeClr val="dk1"/>
              </a:solidFill>
              <a:effectLst/>
              <a:latin typeface="+mn-lt"/>
              <a:ea typeface="+mn-ea"/>
              <a:cs typeface="+mn-cs"/>
            </a:rPr>
            <a:t>metodología  de los 3 o 5 por qué,</a:t>
          </a:r>
          <a:r>
            <a:rPr lang="es-CO" sz="1200" baseline="0">
              <a:solidFill>
                <a:schemeClr val="dk1"/>
              </a:solidFill>
              <a:effectLst/>
              <a:latin typeface="+mn-lt"/>
              <a:ea typeface="+mn-ea"/>
              <a:cs typeface="+mn-cs"/>
            </a:rPr>
            <a:t> </a:t>
          </a:r>
          <a:r>
            <a:rPr lang="es-CO" sz="1200">
              <a:solidFill>
                <a:schemeClr val="dk1"/>
              </a:solidFill>
              <a:effectLst/>
              <a:latin typeface="+mn-lt"/>
              <a:ea typeface="+mn-ea"/>
              <a:cs typeface="+mn-cs"/>
            </a:rPr>
            <a:t> mínimo tres (3) causas por las cuales  se generó el hallazgo/observación.  </a:t>
          </a:r>
        </a:p>
        <a:p>
          <a:r>
            <a:rPr lang="es-CO" sz="1200">
              <a:solidFill>
                <a:schemeClr val="dk1"/>
              </a:solidFill>
              <a:effectLst/>
              <a:latin typeface="+mn-lt"/>
              <a:ea typeface="+mn-ea"/>
              <a:cs typeface="+mn-cs"/>
            </a:rPr>
            <a:t> </a:t>
          </a:r>
        </a:p>
      </xdr:txBody>
    </xdr:sp>
    <xdr:clientData/>
  </xdr:oneCellAnchor>
  <xdr:oneCellAnchor>
    <xdr:from>
      <xdr:col>9</xdr:col>
      <xdr:colOff>578643</xdr:colOff>
      <xdr:row>1</xdr:row>
      <xdr:rowOff>425350</xdr:rowOff>
    </xdr:from>
    <xdr:ext cx="2028825" cy="1062983"/>
    <xdr:sp macro="" textlink="">
      <xdr:nvSpPr>
        <xdr:cNvPr id="7" name="CuadroTexto7" hidden="1">
          <a:extLst>
            <a:ext uri="{FF2B5EF4-FFF2-40B4-BE49-F238E27FC236}">
              <a16:creationId xmlns:a16="http://schemas.microsoft.com/office/drawing/2014/main" id="{EE293A35-BEF9-4030-A74A-DF22551DD824}"/>
            </a:ext>
          </a:extLst>
        </xdr:cNvPr>
        <xdr:cNvSpPr txBox="1">
          <a:spLocks noChangeAspect="1"/>
        </xdr:cNvSpPr>
      </xdr:nvSpPr>
      <xdr:spPr>
        <a:xfrm>
          <a:off x="11989593" y="663475"/>
          <a:ext cx="2028825" cy="1062983"/>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spAutoFit/>
        </a:bodyPr>
        <a:lstStyle/>
        <a:p>
          <a:r>
            <a:rPr lang="es-CO" sz="1400" b="1" i="1" u="none" baseline="0"/>
            <a:t>Ayuda:                                                                               </a:t>
          </a:r>
          <a:r>
            <a:rPr lang="es-CO" sz="1200">
              <a:solidFill>
                <a:schemeClr val="dk1"/>
              </a:solidFill>
              <a:effectLst/>
              <a:latin typeface="+mn-lt"/>
              <a:ea typeface="+mn-ea"/>
              <a:cs typeface="+mn-cs"/>
            </a:rPr>
            <a:t>Transcriba la causa raíz identificada del ejercicio de aplicación de la metodología de análisis de causas.</a:t>
          </a:r>
          <a:endParaRPr lang="es-CO" sz="1100">
            <a:solidFill>
              <a:schemeClr val="dk1"/>
            </a:solidFill>
            <a:effectLst/>
            <a:latin typeface="+mn-lt"/>
            <a:ea typeface="+mn-ea"/>
            <a:cs typeface="+mn-cs"/>
          </a:endParaRPr>
        </a:p>
      </xdr:txBody>
    </xdr:sp>
    <xdr:clientData/>
  </xdr:oneCellAnchor>
  <xdr:oneCellAnchor>
    <xdr:from>
      <xdr:col>11</xdr:col>
      <xdr:colOff>47625</xdr:colOff>
      <xdr:row>0</xdr:row>
      <xdr:rowOff>155246</xdr:rowOff>
    </xdr:from>
    <xdr:ext cx="3107531" cy="2205091"/>
    <xdr:sp macro="" textlink="">
      <xdr:nvSpPr>
        <xdr:cNvPr id="8" name="CuadroTexto8" hidden="1">
          <a:extLst>
            <a:ext uri="{FF2B5EF4-FFF2-40B4-BE49-F238E27FC236}">
              <a16:creationId xmlns:a16="http://schemas.microsoft.com/office/drawing/2014/main" id="{E0AE10EE-BC29-476D-89EE-CBE5E0D7D2F2}"/>
            </a:ext>
          </a:extLst>
        </xdr:cNvPr>
        <xdr:cNvSpPr txBox="1">
          <a:spLocks noChangeAspect="1"/>
        </xdr:cNvSpPr>
      </xdr:nvSpPr>
      <xdr:spPr>
        <a:xfrm>
          <a:off x="14820900" y="155246"/>
          <a:ext cx="3107531" cy="220509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spAutoFit/>
        </a:bodyPr>
        <a:lstStyle/>
        <a:p>
          <a:r>
            <a:rPr lang="es-CO" sz="1400" b="1" i="1" u="none" baseline="0"/>
            <a:t>Ayuda:                                                                               </a:t>
          </a:r>
          <a:r>
            <a:rPr lang="es-CO" sz="1400" b="0" i="0" u="none" baseline="0">
              <a:sym typeface="Wingdings" panose="05000000000000000000" pitchFamily="2" charset="2"/>
            </a:rPr>
            <a:t></a:t>
          </a:r>
          <a:r>
            <a:rPr lang="es-CO" sz="1200">
              <a:solidFill>
                <a:schemeClr val="dk1"/>
              </a:solidFill>
              <a:effectLst/>
              <a:latin typeface="+mn-lt"/>
              <a:ea typeface="+mn-ea"/>
              <a:cs typeface="+mn-cs"/>
            </a:rPr>
            <a:t>Si la causa descrita  hace parte de un riesgo identificado en el mapa de riesgos,  transcriba el riesgo </a:t>
          </a:r>
          <a:r>
            <a:rPr lang="es-CO" sz="1200" baseline="0">
              <a:solidFill>
                <a:schemeClr val="dk1"/>
              </a:solidFill>
              <a:effectLst/>
              <a:latin typeface="+mn-lt"/>
              <a:ea typeface="+mn-ea"/>
              <a:cs typeface="+mn-cs"/>
            </a:rPr>
            <a:t> para darle tratamiento de acuerdo a la metodologia de administración del riesgo de la entidad. Si no esta identificado dentro del mapa de riesgo, valorar si afecta el objetivo del proceso  e incluirlo en el mapa de riesgos. De lo contrario, se deberán adelantar acciones para su mitigación. </a:t>
          </a:r>
          <a:endParaRPr lang="es-CO" sz="1200">
            <a:solidFill>
              <a:schemeClr val="dk1"/>
            </a:solidFill>
            <a:effectLst/>
            <a:latin typeface="+mn-lt"/>
            <a:ea typeface="+mn-ea"/>
            <a:cs typeface="+mn-cs"/>
          </a:endParaRPr>
        </a:p>
        <a:p>
          <a:r>
            <a:rPr lang="es-CO" sz="1200">
              <a:solidFill>
                <a:schemeClr val="dk1"/>
              </a:solidFill>
              <a:effectLst/>
              <a:latin typeface="+mn-lt"/>
              <a:ea typeface="+mn-ea"/>
              <a:cs typeface="+mn-cs"/>
            </a:rPr>
            <a:t> </a:t>
          </a:r>
        </a:p>
      </xdr:txBody>
    </xdr:sp>
    <xdr:clientData/>
  </xdr:oneCellAnchor>
  <xdr:oneCellAnchor>
    <xdr:from>
      <xdr:col>12</xdr:col>
      <xdr:colOff>69057</xdr:colOff>
      <xdr:row>1</xdr:row>
      <xdr:rowOff>11906</xdr:rowOff>
    </xdr:from>
    <xdr:ext cx="2931318" cy="1471700"/>
    <xdr:sp macro="" textlink="">
      <xdr:nvSpPr>
        <xdr:cNvPr id="9" name="CuadroTexto9" hidden="1">
          <a:extLst>
            <a:ext uri="{FF2B5EF4-FFF2-40B4-BE49-F238E27FC236}">
              <a16:creationId xmlns:a16="http://schemas.microsoft.com/office/drawing/2014/main" id="{0E564A0A-6FC9-4D17-9F88-06C4285A88C4}"/>
            </a:ext>
          </a:extLst>
        </xdr:cNvPr>
        <xdr:cNvSpPr txBox="1">
          <a:spLocks noChangeAspect="1"/>
        </xdr:cNvSpPr>
      </xdr:nvSpPr>
      <xdr:spPr>
        <a:xfrm>
          <a:off x="16023432" y="250031"/>
          <a:ext cx="2931318" cy="147170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u="none" baseline="0"/>
            <a:t>Ayuda:                                                                               </a:t>
          </a:r>
          <a:r>
            <a:rPr lang="es-CO" sz="1400" b="0" i="0" u="none" baseline="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Escriba la(s) acción(es) definidas que permitirán eliminar la causa del hallazgo/observación.</a:t>
          </a:r>
        </a:p>
        <a:p>
          <a:r>
            <a:rPr lang="es-CO" sz="12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a:t>
          </a:r>
          <a:r>
            <a:rPr lang="es-CO" sz="160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Utilice una casilla para cada acción.</a:t>
          </a:r>
        </a:p>
        <a:p>
          <a:endParaRPr lang="es-CO" sz="1100">
            <a:solidFill>
              <a:schemeClr val="dk1"/>
            </a:solidFill>
            <a:effectLst/>
            <a:latin typeface="+mn-lt"/>
            <a:ea typeface="+mn-ea"/>
            <a:cs typeface="+mn-cs"/>
          </a:endParaRPr>
        </a:p>
      </xdr:txBody>
    </xdr:sp>
    <xdr:clientData/>
  </xdr:oneCellAnchor>
  <xdr:oneCellAnchor>
    <xdr:from>
      <xdr:col>15</xdr:col>
      <xdr:colOff>185737</xdr:colOff>
      <xdr:row>0</xdr:row>
      <xdr:rowOff>83342</xdr:rowOff>
    </xdr:from>
    <xdr:ext cx="2850356" cy="1974143"/>
    <xdr:sp macro="" textlink="">
      <xdr:nvSpPr>
        <xdr:cNvPr id="10" name="CuadroTexto10" hidden="1">
          <a:extLst>
            <a:ext uri="{FF2B5EF4-FFF2-40B4-BE49-F238E27FC236}">
              <a16:creationId xmlns:a16="http://schemas.microsoft.com/office/drawing/2014/main" id="{D0567047-1C72-4385-8684-3A7CA5E6E6F3}"/>
            </a:ext>
          </a:extLst>
        </xdr:cNvPr>
        <xdr:cNvSpPr txBox="1">
          <a:spLocks noChangeAspect="1"/>
        </xdr:cNvSpPr>
      </xdr:nvSpPr>
      <xdr:spPr>
        <a:xfrm>
          <a:off x="20826412" y="83342"/>
          <a:ext cx="2850356" cy="1974143"/>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400" b="0" i="0" baseline="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Elija de la lista desplegable el tipo de cada acción de mejora.</a:t>
          </a:r>
        </a:p>
        <a:p>
          <a:r>
            <a:rPr lang="es-CO" sz="12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Acción Preventiva: Acción que se toma para prevenir que algo ocurra. </a:t>
          </a:r>
        </a:p>
        <a:p>
          <a:r>
            <a:rPr lang="es-CO" sz="12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Acción Correctiva: Acción que se toma para prevenir que algo vuelva a ocurrir.</a:t>
          </a:r>
        </a:p>
      </xdr:txBody>
    </xdr:sp>
    <xdr:clientData/>
  </xdr:oneCellAnchor>
  <xdr:oneCellAnchor>
    <xdr:from>
      <xdr:col>16</xdr:col>
      <xdr:colOff>16670</xdr:colOff>
      <xdr:row>1</xdr:row>
      <xdr:rowOff>333289</xdr:rowOff>
    </xdr:from>
    <xdr:ext cx="1709736" cy="1119273"/>
    <xdr:sp macro="" textlink="">
      <xdr:nvSpPr>
        <xdr:cNvPr id="11" name="CuadroTexto11" hidden="1">
          <a:extLst>
            <a:ext uri="{FF2B5EF4-FFF2-40B4-BE49-F238E27FC236}">
              <a16:creationId xmlns:a16="http://schemas.microsoft.com/office/drawing/2014/main" id="{EA2E350C-09CF-4024-90B2-86CD50675145}"/>
            </a:ext>
          </a:extLst>
        </xdr:cNvPr>
        <xdr:cNvSpPr txBox="1">
          <a:spLocks noChangeAspect="1"/>
        </xdr:cNvSpPr>
      </xdr:nvSpPr>
      <xdr:spPr>
        <a:xfrm>
          <a:off x="22705220" y="571414"/>
          <a:ext cx="1709736" cy="1119273"/>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Describa las evidencias o productos esperados para cada una de las acciones propuestas.</a:t>
          </a:r>
          <a:endParaRPr lang="es-CO" sz="1100">
            <a:solidFill>
              <a:schemeClr val="dk1"/>
            </a:solidFill>
            <a:effectLst/>
            <a:latin typeface="+mn-lt"/>
            <a:ea typeface="+mn-ea"/>
            <a:cs typeface="+mn-cs"/>
          </a:endParaRPr>
        </a:p>
      </xdr:txBody>
    </xdr:sp>
    <xdr:clientData/>
  </xdr:oneCellAnchor>
  <xdr:oneCellAnchor>
    <xdr:from>
      <xdr:col>17</xdr:col>
      <xdr:colOff>0</xdr:colOff>
      <xdr:row>1</xdr:row>
      <xdr:rowOff>0</xdr:rowOff>
    </xdr:from>
    <xdr:ext cx="2986085" cy="1750220"/>
    <xdr:sp macro="" textlink="">
      <xdr:nvSpPr>
        <xdr:cNvPr id="12" name="CuadroTexto12" hidden="1">
          <a:extLst>
            <a:ext uri="{FF2B5EF4-FFF2-40B4-BE49-F238E27FC236}">
              <a16:creationId xmlns:a16="http://schemas.microsoft.com/office/drawing/2014/main" id="{8CEB2E30-AF66-4371-A773-712330967161}"/>
            </a:ext>
          </a:extLst>
        </xdr:cNvPr>
        <xdr:cNvSpPr txBox="1">
          <a:spLocks noChangeAspect="1"/>
        </xdr:cNvSpPr>
      </xdr:nvSpPr>
      <xdr:spPr>
        <a:xfrm>
          <a:off x="25136475" y="238125"/>
          <a:ext cx="2986085" cy="175022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400" b="0" i="0" baseline="0">
              <a:solidFill>
                <a:schemeClr val="dk1"/>
              </a:solidFill>
              <a:effectLst/>
              <a:latin typeface="+mn-lt"/>
              <a:ea typeface="+mn-ea"/>
              <a:cs typeface="+mn-cs"/>
              <a:sym typeface="Wingdings" panose="05000000000000000000" pitchFamily="2" charset="2"/>
            </a:rPr>
            <a:t> </a:t>
          </a:r>
          <a:r>
            <a:rPr lang="es-CO" sz="1100">
              <a:solidFill>
                <a:schemeClr val="dk1"/>
              </a:solidFill>
              <a:effectLst/>
              <a:latin typeface="+mn-lt"/>
              <a:ea typeface="+mn-ea"/>
              <a:cs typeface="+mn-cs"/>
            </a:rPr>
            <a:t>Escriba el cargo o rol correspondiente, acorde con la ubicación del hallazgo/observación del responsable de coordinar la ejecución de las acciones. </a:t>
          </a:r>
        </a:p>
        <a:p>
          <a:r>
            <a:rPr lang="es-CO" sz="11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 </a:t>
          </a:r>
          <a:r>
            <a:rPr lang="es-CO" sz="1100">
              <a:solidFill>
                <a:schemeClr val="dk1"/>
              </a:solidFill>
              <a:effectLst/>
              <a:latin typeface="+mn-lt"/>
              <a:ea typeface="+mn-ea"/>
              <a:cs typeface="+mn-cs"/>
            </a:rPr>
            <a:t>Evite diligenciar nombres para evitar que ante cambios de personal la información de este registro se desactualice.</a:t>
          </a:r>
        </a:p>
        <a:p>
          <a:endParaRPr lang="es-CO" sz="1100">
            <a:solidFill>
              <a:schemeClr val="dk1"/>
            </a:solidFill>
            <a:effectLst/>
            <a:latin typeface="+mn-lt"/>
            <a:ea typeface="+mn-ea"/>
            <a:cs typeface="+mn-cs"/>
          </a:endParaRPr>
        </a:p>
      </xdr:txBody>
    </xdr:sp>
    <xdr:clientData/>
  </xdr:oneCellAnchor>
  <xdr:oneCellAnchor>
    <xdr:from>
      <xdr:col>17</xdr:col>
      <xdr:colOff>0</xdr:colOff>
      <xdr:row>1</xdr:row>
      <xdr:rowOff>149932</xdr:rowOff>
    </xdr:from>
    <xdr:ext cx="2262186" cy="1302630"/>
    <xdr:sp macro="" textlink="">
      <xdr:nvSpPr>
        <xdr:cNvPr id="13" name="CuadroTexto13" hidden="1">
          <a:extLst>
            <a:ext uri="{FF2B5EF4-FFF2-40B4-BE49-F238E27FC236}">
              <a16:creationId xmlns:a16="http://schemas.microsoft.com/office/drawing/2014/main" id="{5568B4F8-252C-460E-9C73-AA0FE52388F0}"/>
            </a:ext>
          </a:extLst>
        </xdr:cNvPr>
        <xdr:cNvSpPr txBox="1">
          <a:spLocks noChangeAspect="1"/>
        </xdr:cNvSpPr>
      </xdr:nvSpPr>
      <xdr:spPr>
        <a:xfrm>
          <a:off x="25136475" y="388057"/>
          <a:ext cx="2262186" cy="130263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Elija de la lista desplegable la dependencia a la que pertenece el cargo o el rol del responsable defnido en la columna anterior.</a:t>
          </a:r>
          <a:endParaRPr lang="es-CO" sz="1100">
            <a:solidFill>
              <a:schemeClr val="dk1"/>
            </a:solidFill>
            <a:effectLst/>
            <a:latin typeface="+mn-lt"/>
            <a:ea typeface="+mn-ea"/>
            <a:cs typeface="+mn-cs"/>
          </a:endParaRPr>
        </a:p>
      </xdr:txBody>
    </xdr:sp>
    <xdr:clientData/>
  </xdr:oneCellAnchor>
  <xdr:oneCellAnchor>
    <xdr:from>
      <xdr:col>17</xdr:col>
      <xdr:colOff>0</xdr:colOff>
      <xdr:row>1</xdr:row>
      <xdr:rowOff>0</xdr:rowOff>
    </xdr:from>
    <xdr:ext cx="2550317" cy="1828886"/>
    <xdr:sp macro="" textlink="">
      <xdr:nvSpPr>
        <xdr:cNvPr id="14" name="CuadroTexto14" hidden="1">
          <a:extLst>
            <a:ext uri="{FF2B5EF4-FFF2-40B4-BE49-F238E27FC236}">
              <a16:creationId xmlns:a16="http://schemas.microsoft.com/office/drawing/2014/main" id="{6E95A5AA-5850-4B69-BC21-DCF83B804F54}"/>
            </a:ext>
          </a:extLst>
        </xdr:cNvPr>
        <xdr:cNvSpPr txBox="1">
          <a:spLocks noChangeAspect="1"/>
        </xdr:cNvSpPr>
      </xdr:nvSpPr>
      <xdr:spPr>
        <a:xfrm>
          <a:off x="25136475" y="238125"/>
          <a:ext cx="2550317" cy="182888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400" b="0" i="0" baseline="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Registre la fecha (dd/mm/aaaa) a partir de la cual empieza la ejecución para cada una de las acciones</a:t>
          </a:r>
        </a:p>
        <a:p>
          <a:r>
            <a:rPr lang="es-CO" sz="12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Debe ser igual o posterior a la fecha de identificación del hallazgo/observación.</a:t>
          </a:r>
        </a:p>
        <a:p>
          <a:endParaRPr lang="es-CO" sz="1100">
            <a:solidFill>
              <a:schemeClr val="dk1"/>
            </a:solidFill>
            <a:effectLst/>
            <a:latin typeface="+mn-lt"/>
            <a:ea typeface="+mn-ea"/>
            <a:cs typeface="+mn-cs"/>
          </a:endParaRPr>
        </a:p>
      </xdr:txBody>
    </xdr:sp>
    <xdr:clientData/>
  </xdr:oneCellAnchor>
  <xdr:oneCellAnchor>
    <xdr:from>
      <xdr:col>17</xdr:col>
      <xdr:colOff>114300</xdr:colOff>
      <xdr:row>1</xdr:row>
      <xdr:rowOff>0</xdr:rowOff>
    </xdr:from>
    <xdr:ext cx="3933824" cy="1988345"/>
    <xdr:sp macro="" textlink="">
      <xdr:nvSpPr>
        <xdr:cNvPr id="15" name="CuadroTexto15" hidden="1">
          <a:extLst>
            <a:ext uri="{FF2B5EF4-FFF2-40B4-BE49-F238E27FC236}">
              <a16:creationId xmlns:a16="http://schemas.microsoft.com/office/drawing/2014/main" id="{AFA975EF-5077-4CBD-8792-0AE7A2244F4F}"/>
            </a:ext>
          </a:extLst>
        </xdr:cNvPr>
        <xdr:cNvSpPr txBox="1">
          <a:spLocks noChangeAspect="1"/>
        </xdr:cNvSpPr>
      </xdr:nvSpPr>
      <xdr:spPr>
        <a:xfrm>
          <a:off x="25250775" y="238125"/>
          <a:ext cx="3933824" cy="1988345"/>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400" b="0" i="0" baseline="0">
              <a:solidFill>
                <a:schemeClr val="dk1"/>
              </a:solidFill>
              <a:effectLst/>
              <a:latin typeface="+mn-lt"/>
              <a:ea typeface="+mn-ea"/>
              <a:cs typeface="+mn-cs"/>
              <a:sym typeface="Wingdings" panose="05000000000000000000" pitchFamily="2" charset="2"/>
            </a:rPr>
            <a:t></a:t>
          </a:r>
          <a:r>
            <a:rPr lang="es-CO" sz="1200" b="0" i="0" baseline="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Registre la fecha (dd/mm/aaaa) en la que finalizará la ejecución de  cada una de las acciones. </a:t>
          </a:r>
        </a:p>
        <a:p>
          <a:r>
            <a:rPr lang="es-CO" sz="1200">
              <a:solidFill>
                <a:schemeClr val="dk1"/>
              </a:solidFill>
              <a:effectLst/>
              <a:latin typeface="+mn-lt"/>
              <a:ea typeface="+mn-ea"/>
              <a:cs typeface="+mn-cs"/>
            </a:rPr>
            <a:t> </a:t>
          </a:r>
        </a:p>
        <a:p>
          <a:r>
            <a:rPr lang="es-CO" sz="1400" b="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La fecha final debe estar directamente relacionada con la  magnitud de las acciones propuestas.</a:t>
          </a:r>
        </a:p>
        <a:p>
          <a:r>
            <a:rPr lang="es-CO" sz="12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En lo posible, evitar que la fecha final supere la vigencia en que fue indetificado el hallazgo/observación.</a:t>
          </a:r>
        </a:p>
      </xdr:txBody>
    </xdr:sp>
    <xdr:clientData/>
  </xdr:oneCellAnchor>
  <xdr:oneCellAnchor>
    <xdr:from>
      <xdr:col>19</xdr:col>
      <xdr:colOff>0</xdr:colOff>
      <xdr:row>1</xdr:row>
      <xdr:rowOff>511883</xdr:rowOff>
    </xdr:from>
    <xdr:ext cx="2090736" cy="952586"/>
    <xdr:sp macro="" textlink="">
      <xdr:nvSpPr>
        <xdr:cNvPr id="16" name="CuadroTexto16" hidden="1">
          <a:extLst>
            <a:ext uri="{FF2B5EF4-FFF2-40B4-BE49-F238E27FC236}">
              <a16:creationId xmlns:a16="http://schemas.microsoft.com/office/drawing/2014/main" id="{3FF631FD-E311-4CA5-92D0-B535E3AEFBAC}"/>
            </a:ext>
          </a:extLst>
        </xdr:cNvPr>
        <xdr:cNvSpPr txBox="1">
          <a:spLocks noChangeAspect="1"/>
        </xdr:cNvSpPr>
      </xdr:nvSpPr>
      <xdr:spPr>
        <a:xfrm>
          <a:off x="28136850" y="750008"/>
          <a:ext cx="2090736" cy="95258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mecanismo de seguimiento utiliza</a:t>
          </a:r>
          <a:r>
            <a:rPr lang="es-CO" sz="1100">
              <a:solidFill>
                <a:schemeClr val="dk1"/>
              </a:solidFill>
              <a:effectLst/>
              <a:latin typeface="+mn-lt"/>
              <a:ea typeface="+mn-ea"/>
              <a:cs typeface="+mn-cs"/>
            </a:rPr>
            <a:t>do.</a:t>
          </a:r>
        </a:p>
      </xdr:txBody>
    </xdr:sp>
    <xdr:clientData/>
  </xdr:oneCellAnchor>
  <xdr:oneCellAnchor>
    <xdr:from>
      <xdr:col>20</xdr:col>
      <xdr:colOff>907255</xdr:colOff>
      <xdr:row>1</xdr:row>
      <xdr:rowOff>380999</xdr:rowOff>
    </xdr:from>
    <xdr:ext cx="2307431" cy="1071563"/>
    <xdr:sp macro="" textlink="">
      <xdr:nvSpPr>
        <xdr:cNvPr id="17" name="CuadroTexto17" hidden="1">
          <a:extLst>
            <a:ext uri="{FF2B5EF4-FFF2-40B4-BE49-F238E27FC236}">
              <a16:creationId xmlns:a16="http://schemas.microsoft.com/office/drawing/2014/main" id="{B0E64A48-F13F-4140-8BAB-D456700EC609}"/>
            </a:ext>
          </a:extLst>
        </xdr:cNvPr>
        <xdr:cNvSpPr txBox="1">
          <a:spLocks noChangeAspect="1"/>
        </xdr:cNvSpPr>
      </xdr:nvSpPr>
      <xdr:spPr>
        <a:xfrm>
          <a:off x="30653830" y="619124"/>
          <a:ext cx="2307431" cy="1071563"/>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Registre la fecha (dd/mm/aaaa) en la que el</a:t>
          </a:r>
          <a:r>
            <a:rPr lang="es-CO" sz="1200" baseline="0">
              <a:solidFill>
                <a:schemeClr val="dk1"/>
              </a:solidFill>
              <a:effectLst/>
              <a:latin typeface="+mn-lt"/>
              <a:ea typeface="+mn-ea"/>
              <a:cs typeface="+mn-cs"/>
            </a:rPr>
            <a:t> auditor</a:t>
          </a:r>
          <a:r>
            <a:rPr lang="es-CO" sz="1200">
              <a:solidFill>
                <a:schemeClr val="dk1"/>
              </a:solidFill>
              <a:effectLst/>
              <a:latin typeface="+mn-lt"/>
              <a:ea typeface="+mn-ea"/>
              <a:cs typeface="+mn-cs"/>
            </a:rPr>
            <a:t> realiza el seguimiento a la ejecución de las acciones.</a:t>
          </a:r>
        </a:p>
      </xdr:txBody>
    </xdr:sp>
    <xdr:clientData/>
  </xdr:oneCellAnchor>
  <xdr:oneCellAnchor>
    <xdr:from>
      <xdr:col>21</xdr:col>
      <xdr:colOff>714377</xdr:colOff>
      <xdr:row>1</xdr:row>
      <xdr:rowOff>404812</xdr:rowOff>
    </xdr:from>
    <xdr:ext cx="1893092" cy="1059657"/>
    <xdr:sp macro="" textlink="">
      <xdr:nvSpPr>
        <xdr:cNvPr id="18" name="CuadroTexto18" hidden="1">
          <a:extLst>
            <a:ext uri="{FF2B5EF4-FFF2-40B4-BE49-F238E27FC236}">
              <a16:creationId xmlns:a16="http://schemas.microsoft.com/office/drawing/2014/main" id="{D7A34EDC-644E-4076-97E5-C47E68B43EF1}"/>
            </a:ext>
          </a:extLst>
        </xdr:cNvPr>
        <xdr:cNvSpPr txBox="1">
          <a:spLocks noChangeAspect="1"/>
        </xdr:cNvSpPr>
      </xdr:nvSpPr>
      <xdr:spPr>
        <a:xfrm>
          <a:off x="32099252" y="642937"/>
          <a:ext cx="1893092" cy="1059657"/>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estado de cumplimiento de cada una de las acciones</a:t>
          </a:r>
          <a:endParaRPr lang="es-CO" sz="1100">
            <a:solidFill>
              <a:schemeClr val="dk1"/>
            </a:solidFill>
            <a:effectLst/>
            <a:latin typeface="+mn-lt"/>
            <a:ea typeface="+mn-ea"/>
            <a:cs typeface="+mn-cs"/>
          </a:endParaRPr>
        </a:p>
      </xdr:txBody>
    </xdr:sp>
    <xdr:clientData/>
  </xdr:oneCellAnchor>
  <xdr:oneCellAnchor>
    <xdr:from>
      <xdr:col>26</xdr:col>
      <xdr:colOff>80966</xdr:colOff>
      <xdr:row>1</xdr:row>
      <xdr:rowOff>516643</xdr:rowOff>
    </xdr:from>
    <xdr:ext cx="3074191" cy="959731"/>
    <xdr:sp macro="" textlink="">
      <xdr:nvSpPr>
        <xdr:cNvPr id="19" name="CuadroTexto19" hidden="1">
          <a:extLst>
            <a:ext uri="{FF2B5EF4-FFF2-40B4-BE49-F238E27FC236}">
              <a16:creationId xmlns:a16="http://schemas.microsoft.com/office/drawing/2014/main" id="{A2A9A763-E5F2-41B2-9229-538397EB311F}"/>
            </a:ext>
          </a:extLst>
        </xdr:cNvPr>
        <xdr:cNvSpPr txBox="1">
          <a:spLocks noChangeAspect="1"/>
        </xdr:cNvSpPr>
      </xdr:nvSpPr>
      <xdr:spPr>
        <a:xfrm>
          <a:off x="36990341" y="754768"/>
          <a:ext cx="3074191" cy="9597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Describa las evidencias o productos esperados para cada una de las acciones propuestas.</a:t>
          </a:r>
          <a:endParaRPr lang="es-CO" sz="1200">
            <a:effectLst/>
          </a:endParaRPr>
        </a:p>
      </xdr:txBody>
    </xdr:sp>
    <xdr:clientData/>
  </xdr:oneCellAnchor>
  <xdr:oneCellAnchor>
    <xdr:from>
      <xdr:col>26</xdr:col>
      <xdr:colOff>3400429</xdr:colOff>
      <xdr:row>1</xdr:row>
      <xdr:rowOff>335669</xdr:rowOff>
    </xdr:from>
    <xdr:ext cx="1838322" cy="1128800"/>
    <xdr:sp macro="" textlink="">
      <xdr:nvSpPr>
        <xdr:cNvPr id="20" name="CuadroTexto20" hidden="1">
          <a:extLst>
            <a:ext uri="{FF2B5EF4-FFF2-40B4-BE49-F238E27FC236}">
              <a16:creationId xmlns:a16="http://schemas.microsoft.com/office/drawing/2014/main" id="{D96F36FF-813A-46B3-ACDA-CE3F37E1D0A5}"/>
            </a:ext>
          </a:extLst>
        </xdr:cNvPr>
        <xdr:cNvSpPr txBox="1">
          <a:spLocks noChangeAspect="1"/>
        </xdr:cNvSpPr>
      </xdr:nvSpPr>
      <xdr:spPr>
        <a:xfrm>
          <a:off x="39995479" y="573794"/>
          <a:ext cx="1838322" cy="112880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estado de ejecución en que se encuentra cada una de las acciones.</a:t>
          </a:r>
          <a:endParaRPr lang="es-CO">
            <a:effectLst/>
          </a:endParaRPr>
        </a:p>
      </xdr:txBody>
    </xdr:sp>
    <xdr:clientData/>
  </xdr:oneCellAnchor>
  <xdr:oneCellAnchor>
    <xdr:from>
      <xdr:col>28</xdr:col>
      <xdr:colOff>0</xdr:colOff>
      <xdr:row>1</xdr:row>
      <xdr:rowOff>0</xdr:rowOff>
    </xdr:from>
    <xdr:ext cx="3376609" cy="1916906"/>
    <xdr:sp macro="" textlink="">
      <xdr:nvSpPr>
        <xdr:cNvPr id="21" name="CuadroTexto21" hidden="1">
          <a:extLst>
            <a:ext uri="{FF2B5EF4-FFF2-40B4-BE49-F238E27FC236}">
              <a16:creationId xmlns:a16="http://schemas.microsoft.com/office/drawing/2014/main" id="{7E93CF0C-B554-461B-9C75-F75D9B7DCB41}"/>
            </a:ext>
          </a:extLst>
        </xdr:cNvPr>
        <xdr:cNvSpPr txBox="1">
          <a:spLocks noChangeAspect="1"/>
        </xdr:cNvSpPr>
      </xdr:nvSpPr>
      <xdr:spPr>
        <a:xfrm>
          <a:off x="41443275" y="238125"/>
          <a:ext cx="3376609" cy="191690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400" b="0" i="0" baseline="0">
              <a:solidFill>
                <a:schemeClr val="dk1"/>
              </a:solidFill>
              <a:effectLst/>
              <a:latin typeface="+mn-lt"/>
              <a:ea typeface="+mn-ea"/>
              <a:cs typeface="+mn-cs"/>
              <a:sym typeface="Wingdings" panose="05000000000000000000" pitchFamily="2" charset="2"/>
            </a:rPr>
            <a:t></a:t>
          </a:r>
          <a:r>
            <a:rPr lang="es-CO" sz="1200" b="0" i="0" baseline="0">
              <a:solidFill>
                <a:schemeClr val="dk1"/>
              </a:solidFill>
              <a:effectLst/>
              <a:latin typeface="+mn-lt"/>
              <a:ea typeface="+mn-ea"/>
              <a:cs typeface="+mn-cs"/>
            </a:rPr>
            <a:t> </a:t>
          </a:r>
          <a:r>
            <a:rPr lang="es-CO" sz="1200">
              <a:solidFill>
                <a:schemeClr val="dk1"/>
              </a:solidFill>
              <a:effectLst/>
              <a:latin typeface="+mn-lt"/>
              <a:ea typeface="+mn-ea"/>
              <a:cs typeface="+mn-cs"/>
            </a:rPr>
            <a:t>Escriba el cargo o rol correspondiente, acorde con la ubicación del hallazgo/observación del responsable de coordinar la ejecución de las acciones. </a:t>
          </a:r>
          <a:endParaRPr lang="es-CO" sz="1200">
            <a:effectLst/>
          </a:endParaRPr>
        </a:p>
        <a:p>
          <a:r>
            <a:rPr lang="es-CO" sz="1200">
              <a:solidFill>
                <a:schemeClr val="dk1"/>
              </a:solidFill>
              <a:effectLst/>
              <a:latin typeface="+mn-lt"/>
              <a:ea typeface="+mn-ea"/>
              <a:cs typeface="+mn-cs"/>
            </a:rPr>
            <a:t> </a:t>
          </a:r>
          <a:endParaRPr lang="es-CO" sz="1200">
            <a:effectLst/>
          </a:endParaRPr>
        </a:p>
        <a:p>
          <a:r>
            <a:rPr lang="es-CO" sz="1400">
              <a:solidFill>
                <a:schemeClr val="dk1"/>
              </a:solidFill>
              <a:effectLst/>
              <a:latin typeface="+mn-lt"/>
              <a:ea typeface="+mn-ea"/>
              <a:cs typeface="+mn-cs"/>
              <a:sym typeface="Wingdings" panose="05000000000000000000" pitchFamily="2" charset="2"/>
            </a:rPr>
            <a:t></a:t>
          </a:r>
          <a:r>
            <a:rPr lang="es-CO" sz="1400">
              <a:solidFill>
                <a:schemeClr val="dk1"/>
              </a:solidFill>
              <a:effectLst/>
              <a:latin typeface="+mn-lt"/>
              <a:ea typeface="+mn-ea"/>
              <a:cs typeface="+mn-cs"/>
            </a:rPr>
            <a:t> </a:t>
          </a:r>
          <a:r>
            <a:rPr lang="es-CO" sz="1200">
              <a:solidFill>
                <a:schemeClr val="dk1"/>
              </a:solidFill>
              <a:effectLst/>
              <a:latin typeface="+mn-lt"/>
              <a:ea typeface="+mn-ea"/>
              <a:cs typeface="+mn-cs"/>
            </a:rPr>
            <a:t>Evite diligenciar nombres para evitar que ante cambios de personal la información de este registro se desactualice</a:t>
          </a:r>
          <a:r>
            <a:rPr lang="es-CO" sz="1100">
              <a:solidFill>
                <a:schemeClr val="dk1"/>
              </a:solidFill>
              <a:effectLst/>
              <a:latin typeface="+mn-lt"/>
              <a:ea typeface="+mn-ea"/>
              <a:cs typeface="+mn-cs"/>
            </a:rPr>
            <a:t>.</a:t>
          </a:r>
          <a:endParaRPr lang="es-CO">
            <a:effectLst/>
          </a:endParaRPr>
        </a:p>
      </xdr:txBody>
    </xdr:sp>
    <xdr:clientData/>
  </xdr:oneCellAnchor>
  <xdr:oneCellAnchor>
    <xdr:from>
      <xdr:col>28</xdr:col>
      <xdr:colOff>0</xdr:colOff>
      <xdr:row>1</xdr:row>
      <xdr:rowOff>188032</xdr:rowOff>
    </xdr:from>
    <xdr:ext cx="1938334" cy="1264531"/>
    <xdr:sp macro="" textlink="">
      <xdr:nvSpPr>
        <xdr:cNvPr id="22" name="CuadroTexto22" hidden="1">
          <a:extLst>
            <a:ext uri="{FF2B5EF4-FFF2-40B4-BE49-F238E27FC236}">
              <a16:creationId xmlns:a16="http://schemas.microsoft.com/office/drawing/2014/main" id="{0693BF9C-DFE5-4331-8D07-4BC890FFD7D3}"/>
            </a:ext>
          </a:extLst>
        </xdr:cNvPr>
        <xdr:cNvSpPr txBox="1">
          <a:spLocks noChangeAspect="1"/>
        </xdr:cNvSpPr>
      </xdr:nvSpPr>
      <xdr:spPr>
        <a:xfrm>
          <a:off x="41443275" y="426157"/>
          <a:ext cx="1938334" cy="12645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la dependencia a la que pertenece el cargo o el rol del responsable defnido en la columna anterior.</a:t>
          </a:r>
          <a:endParaRPr lang="es-CO">
            <a:effectLst/>
          </a:endParaRPr>
        </a:p>
      </xdr:txBody>
    </xdr:sp>
    <xdr:clientData/>
  </xdr:oneCellAnchor>
  <xdr:oneCellAnchor>
    <xdr:from>
      <xdr:col>28</xdr:col>
      <xdr:colOff>83344</xdr:colOff>
      <xdr:row>1</xdr:row>
      <xdr:rowOff>530934</xdr:rowOff>
    </xdr:from>
    <xdr:ext cx="2864644" cy="897816"/>
    <xdr:sp macro="" textlink="">
      <xdr:nvSpPr>
        <xdr:cNvPr id="23" name="CuadroTexto23" hidden="1">
          <a:extLst>
            <a:ext uri="{FF2B5EF4-FFF2-40B4-BE49-F238E27FC236}">
              <a16:creationId xmlns:a16="http://schemas.microsoft.com/office/drawing/2014/main" id="{1B4AA297-055A-4BA6-B40E-CF10582ACDEF}"/>
            </a:ext>
          </a:extLst>
        </xdr:cNvPr>
        <xdr:cNvSpPr txBox="1">
          <a:spLocks noChangeAspect="1"/>
        </xdr:cNvSpPr>
      </xdr:nvSpPr>
      <xdr:spPr>
        <a:xfrm>
          <a:off x="41526619" y="769059"/>
          <a:ext cx="2864644" cy="89781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Diligencie en esta columna lo que considere puede complementar o precisar del seguimiento realizado.</a:t>
          </a:r>
        </a:p>
      </xdr:txBody>
    </xdr:sp>
    <xdr:clientData/>
  </xdr:oneCellAnchor>
  <xdr:oneCellAnchor>
    <xdr:from>
      <xdr:col>28</xdr:col>
      <xdr:colOff>5157788</xdr:colOff>
      <xdr:row>1</xdr:row>
      <xdr:rowOff>488156</xdr:rowOff>
    </xdr:from>
    <xdr:ext cx="2057399" cy="950119"/>
    <xdr:sp macro="" textlink="">
      <xdr:nvSpPr>
        <xdr:cNvPr id="24" name="CuadroTexto24" hidden="1">
          <a:extLst>
            <a:ext uri="{FF2B5EF4-FFF2-40B4-BE49-F238E27FC236}">
              <a16:creationId xmlns:a16="http://schemas.microsoft.com/office/drawing/2014/main" id="{2FBACD5F-EBF1-4829-980E-8971FD35302F}"/>
            </a:ext>
          </a:extLst>
        </xdr:cNvPr>
        <xdr:cNvSpPr txBox="1">
          <a:spLocks noChangeAspect="1"/>
        </xdr:cNvSpPr>
      </xdr:nvSpPr>
      <xdr:spPr>
        <a:xfrm>
          <a:off x="46601063" y="726281"/>
          <a:ext cx="2057399" cy="950119"/>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mecanismo de seguimiento utilizado.</a:t>
          </a:r>
        </a:p>
      </xdr:txBody>
    </xdr:sp>
    <xdr:clientData/>
  </xdr:oneCellAnchor>
  <xdr:oneCellAnchor>
    <xdr:from>
      <xdr:col>29</xdr:col>
      <xdr:colOff>0</xdr:colOff>
      <xdr:row>1</xdr:row>
      <xdr:rowOff>464345</xdr:rowOff>
    </xdr:from>
    <xdr:ext cx="2309813" cy="1000124"/>
    <xdr:sp macro="" textlink="">
      <xdr:nvSpPr>
        <xdr:cNvPr id="25" name="CuadroTexto25" hidden="1">
          <a:extLst>
            <a:ext uri="{FF2B5EF4-FFF2-40B4-BE49-F238E27FC236}">
              <a16:creationId xmlns:a16="http://schemas.microsoft.com/office/drawing/2014/main" id="{D030106A-14CF-45AD-889C-6685128B40E3}"/>
            </a:ext>
          </a:extLst>
        </xdr:cNvPr>
        <xdr:cNvSpPr txBox="1">
          <a:spLocks noChangeAspect="1"/>
        </xdr:cNvSpPr>
      </xdr:nvSpPr>
      <xdr:spPr>
        <a:xfrm>
          <a:off x="46786800" y="702470"/>
          <a:ext cx="2309813" cy="1000124"/>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Registre la fecha (dd/mm/aaaa) en la que se realiza el seguimiento a la ejecución de las acciones.</a:t>
          </a:r>
        </a:p>
        <a:p>
          <a:endParaRPr lang="es-CO" sz="1100">
            <a:solidFill>
              <a:schemeClr val="dk1"/>
            </a:solidFill>
            <a:effectLst/>
            <a:latin typeface="+mn-lt"/>
            <a:ea typeface="+mn-ea"/>
            <a:cs typeface="+mn-cs"/>
          </a:endParaRPr>
        </a:p>
      </xdr:txBody>
    </xdr:sp>
    <xdr:clientData/>
  </xdr:oneCellAnchor>
  <xdr:oneCellAnchor>
    <xdr:from>
      <xdr:col>29</xdr:col>
      <xdr:colOff>0</xdr:colOff>
      <xdr:row>1</xdr:row>
      <xdr:rowOff>445207</xdr:rowOff>
    </xdr:from>
    <xdr:ext cx="1978817" cy="1007355"/>
    <xdr:sp macro="" textlink="">
      <xdr:nvSpPr>
        <xdr:cNvPr id="26" name="CuadroTexto26" hidden="1">
          <a:extLst>
            <a:ext uri="{FF2B5EF4-FFF2-40B4-BE49-F238E27FC236}">
              <a16:creationId xmlns:a16="http://schemas.microsoft.com/office/drawing/2014/main" id="{6EFCAD4F-9604-412F-8261-7EBF167F54B6}"/>
            </a:ext>
          </a:extLst>
        </xdr:cNvPr>
        <xdr:cNvSpPr txBox="1">
          <a:spLocks noChangeAspect="1"/>
        </xdr:cNvSpPr>
      </xdr:nvSpPr>
      <xdr:spPr>
        <a:xfrm>
          <a:off x="46786800" y="683332"/>
          <a:ext cx="1978817" cy="1007355"/>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Elija de la lista desplegable el estado de cumplimiento de cada una de las acciones.</a:t>
          </a:r>
          <a:endParaRPr lang="es-CO" sz="1100">
            <a:solidFill>
              <a:schemeClr val="dk1"/>
            </a:solidFill>
            <a:effectLst/>
            <a:latin typeface="+mn-lt"/>
            <a:ea typeface="+mn-ea"/>
            <a:cs typeface="+mn-cs"/>
          </a:endParaRPr>
        </a:p>
      </xdr:txBody>
    </xdr:sp>
    <xdr:clientData/>
  </xdr:oneCellAnchor>
  <xdr:oneCellAnchor>
    <xdr:from>
      <xdr:col>29</xdr:col>
      <xdr:colOff>0</xdr:colOff>
      <xdr:row>1</xdr:row>
      <xdr:rowOff>454731</xdr:rowOff>
    </xdr:from>
    <xdr:ext cx="3240878" cy="959731"/>
    <xdr:sp macro="" textlink="">
      <xdr:nvSpPr>
        <xdr:cNvPr id="27" name="CuadroTexto27" hidden="1">
          <a:extLst>
            <a:ext uri="{FF2B5EF4-FFF2-40B4-BE49-F238E27FC236}">
              <a16:creationId xmlns:a16="http://schemas.microsoft.com/office/drawing/2014/main" id="{4D915C5D-AACD-4438-AF66-3B3EAE210195}"/>
            </a:ext>
          </a:extLst>
        </xdr:cNvPr>
        <xdr:cNvSpPr txBox="1">
          <a:spLocks noChangeAspect="1"/>
        </xdr:cNvSpPr>
      </xdr:nvSpPr>
      <xdr:spPr>
        <a:xfrm>
          <a:off x="46786800" y="692856"/>
          <a:ext cx="3240878" cy="9597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Describa las evidencias o productos esperados para cada una de las acciones propuestas.</a:t>
          </a:r>
          <a:endParaRPr lang="es-CO">
            <a:effectLst/>
          </a:endParaRPr>
        </a:p>
      </xdr:txBody>
    </xdr:sp>
    <xdr:clientData/>
  </xdr:oneCellAnchor>
  <xdr:oneCellAnchor>
    <xdr:from>
      <xdr:col>29</xdr:col>
      <xdr:colOff>0</xdr:colOff>
      <xdr:row>1</xdr:row>
      <xdr:rowOff>118975</xdr:rowOff>
    </xdr:from>
    <xdr:ext cx="1624009" cy="1333587"/>
    <xdr:sp macro="" textlink="">
      <xdr:nvSpPr>
        <xdr:cNvPr id="28" name="CuadroTexto28" hidden="1">
          <a:extLst>
            <a:ext uri="{FF2B5EF4-FFF2-40B4-BE49-F238E27FC236}">
              <a16:creationId xmlns:a16="http://schemas.microsoft.com/office/drawing/2014/main" id="{9B2FC300-FCD8-4863-9608-7FC4F98D2313}"/>
            </a:ext>
          </a:extLst>
        </xdr:cNvPr>
        <xdr:cNvSpPr txBox="1">
          <a:spLocks noChangeAspect="1"/>
        </xdr:cNvSpPr>
      </xdr:nvSpPr>
      <xdr:spPr>
        <a:xfrm>
          <a:off x="46786800" y="357100"/>
          <a:ext cx="1624009" cy="1333587"/>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estado de ejecución en que se encuentra cada una de las acciones.</a:t>
          </a:r>
          <a:endParaRPr lang="es-CO">
            <a:effectLst/>
          </a:endParaRPr>
        </a:p>
      </xdr:txBody>
    </xdr:sp>
    <xdr:clientData/>
  </xdr:oneCellAnchor>
  <xdr:oneCellAnchor>
    <xdr:from>
      <xdr:col>29</xdr:col>
      <xdr:colOff>0</xdr:colOff>
      <xdr:row>1</xdr:row>
      <xdr:rowOff>0</xdr:rowOff>
    </xdr:from>
    <xdr:ext cx="3367084" cy="1976438"/>
    <xdr:sp macro="" textlink="">
      <xdr:nvSpPr>
        <xdr:cNvPr id="29" name="CuadroTexto29" hidden="1">
          <a:extLst>
            <a:ext uri="{FF2B5EF4-FFF2-40B4-BE49-F238E27FC236}">
              <a16:creationId xmlns:a16="http://schemas.microsoft.com/office/drawing/2014/main" id="{6D090E26-0C36-4237-B76B-F8885E7B084D}"/>
            </a:ext>
          </a:extLst>
        </xdr:cNvPr>
        <xdr:cNvSpPr txBox="1">
          <a:spLocks noChangeAspect="1"/>
        </xdr:cNvSpPr>
      </xdr:nvSpPr>
      <xdr:spPr>
        <a:xfrm>
          <a:off x="46786800" y="238125"/>
          <a:ext cx="3367084" cy="1976438"/>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400" b="0" i="0" baseline="0">
              <a:solidFill>
                <a:schemeClr val="dk1"/>
              </a:solidFill>
              <a:effectLst/>
              <a:latin typeface="+mn-lt"/>
              <a:ea typeface="+mn-ea"/>
              <a:cs typeface="+mn-cs"/>
              <a:sym typeface="Wingdings" panose="05000000000000000000" pitchFamily="2" charset="2"/>
            </a:rPr>
            <a:t></a:t>
          </a:r>
          <a:r>
            <a:rPr lang="es-CO" sz="1400" b="0" i="0" baseline="0">
              <a:solidFill>
                <a:schemeClr val="dk1"/>
              </a:solidFill>
              <a:effectLst/>
              <a:latin typeface="+mn-lt"/>
              <a:ea typeface="+mn-ea"/>
              <a:cs typeface="+mn-cs"/>
            </a:rPr>
            <a:t> </a:t>
          </a:r>
          <a:r>
            <a:rPr lang="es-CO" sz="1200">
              <a:solidFill>
                <a:schemeClr val="dk1"/>
              </a:solidFill>
              <a:effectLst/>
              <a:latin typeface="+mn-lt"/>
              <a:ea typeface="+mn-ea"/>
              <a:cs typeface="+mn-cs"/>
            </a:rPr>
            <a:t>Escriba el cargo o rol correspondiente, acorde con la ubicación del hallazgo/observación del responsable de coordinar la ejecución de las acciones. </a:t>
          </a:r>
          <a:endParaRPr lang="es-CO" sz="1200">
            <a:effectLst/>
          </a:endParaRPr>
        </a:p>
        <a:p>
          <a:r>
            <a:rPr lang="es-CO" sz="1200">
              <a:solidFill>
                <a:schemeClr val="dk1"/>
              </a:solidFill>
              <a:effectLst/>
              <a:latin typeface="+mn-lt"/>
              <a:ea typeface="+mn-ea"/>
              <a:cs typeface="+mn-cs"/>
            </a:rPr>
            <a:t> </a:t>
          </a:r>
          <a:endParaRPr lang="es-CO" sz="1200">
            <a:effectLst/>
          </a:endParaRP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 Evite diligenciar nombres para evitar que ante cambios de personal la información de este registro se desactualice.</a:t>
          </a:r>
          <a:endParaRPr lang="es-CO" sz="1200">
            <a:effectLst/>
          </a:endParaRPr>
        </a:p>
      </xdr:txBody>
    </xdr:sp>
    <xdr:clientData/>
  </xdr:oneCellAnchor>
  <xdr:oneCellAnchor>
    <xdr:from>
      <xdr:col>29</xdr:col>
      <xdr:colOff>0</xdr:colOff>
      <xdr:row>1</xdr:row>
      <xdr:rowOff>7058</xdr:rowOff>
    </xdr:from>
    <xdr:ext cx="2155027" cy="1409786"/>
    <xdr:sp macro="" textlink="">
      <xdr:nvSpPr>
        <xdr:cNvPr id="30" name="CuadroTexto30" hidden="1">
          <a:extLst>
            <a:ext uri="{FF2B5EF4-FFF2-40B4-BE49-F238E27FC236}">
              <a16:creationId xmlns:a16="http://schemas.microsoft.com/office/drawing/2014/main" id="{3682AC84-01E3-4F5F-B460-92BA3D13C45D}"/>
            </a:ext>
          </a:extLst>
        </xdr:cNvPr>
        <xdr:cNvSpPr txBox="1">
          <a:spLocks noChangeAspect="1"/>
        </xdr:cNvSpPr>
      </xdr:nvSpPr>
      <xdr:spPr>
        <a:xfrm>
          <a:off x="46786800" y="245183"/>
          <a:ext cx="2155027" cy="140978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la dependencia a la que pertenece el cargo o el rol del responsable defnido en la columna anterior.</a:t>
          </a:r>
          <a:endParaRPr lang="es-CO">
            <a:effectLst/>
          </a:endParaRPr>
        </a:p>
      </xdr:txBody>
    </xdr:sp>
    <xdr:clientData/>
  </xdr:oneCellAnchor>
  <xdr:oneCellAnchor>
    <xdr:from>
      <xdr:col>29</xdr:col>
      <xdr:colOff>0</xdr:colOff>
      <xdr:row>1</xdr:row>
      <xdr:rowOff>381001</xdr:rowOff>
    </xdr:from>
    <xdr:ext cx="2369343" cy="1071562"/>
    <xdr:sp macro="" textlink="">
      <xdr:nvSpPr>
        <xdr:cNvPr id="31" name="CuadroTexto31" hidden="1">
          <a:extLst>
            <a:ext uri="{FF2B5EF4-FFF2-40B4-BE49-F238E27FC236}">
              <a16:creationId xmlns:a16="http://schemas.microsoft.com/office/drawing/2014/main" id="{0D6E01E7-6304-473F-8961-46F6587A5A63}"/>
            </a:ext>
          </a:extLst>
        </xdr:cNvPr>
        <xdr:cNvSpPr txBox="1">
          <a:spLocks noChangeAspect="1"/>
        </xdr:cNvSpPr>
      </xdr:nvSpPr>
      <xdr:spPr>
        <a:xfrm>
          <a:off x="46786800" y="619126"/>
          <a:ext cx="2369343" cy="1071562"/>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Diligencie en esta columna lo que considere puede complementar o precisar del seguimiento realizado.</a:t>
          </a:r>
          <a:endParaRPr lang="es-CO" sz="1100">
            <a:solidFill>
              <a:schemeClr val="dk1"/>
            </a:solidFill>
            <a:effectLst/>
            <a:latin typeface="+mn-lt"/>
            <a:ea typeface="+mn-ea"/>
            <a:cs typeface="+mn-cs"/>
          </a:endParaRPr>
        </a:p>
      </xdr:txBody>
    </xdr:sp>
    <xdr:clientData/>
  </xdr:oneCellAnchor>
  <xdr:oneCellAnchor>
    <xdr:from>
      <xdr:col>29</xdr:col>
      <xdr:colOff>0</xdr:colOff>
      <xdr:row>1</xdr:row>
      <xdr:rowOff>221370</xdr:rowOff>
    </xdr:from>
    <xdr:ext cx="1988342" cy="1214524"/>
    <xdr:sp macro="" textlink="">
      <xdr:nvSpPr>
        <xdr:cNvPr id="32" name="CuadroTexto32" hidden="1">
          <a:extLst>
            <a:ext uri="{FF2B5EF4-FFF2-40B4-BE49-F238E27FC236}">
              <a16:creationId xmlns:a16="http://schemas.microsoft.com/office/drawing/2014/main" id="{D66CDE1B-8779-4698-A7AB-C341498322B0}"/>
            </a:ext>
          </a:extLst>
        </xdr:cNvPr>
        <xdr:cNvSpPr txBox="1">
          <a:spLocks noChangeAspect="1"/>
        </xdr:cNvSpPr>
      </xdr:nvSpPr>
      <xdr:spPr>
        <a:xfrm>
          <a:off x="46786800" y="459495"/>
          <a:ext cx="1988342" cy="1214524"/>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mecanismo de seguimiento utilizado.</a:t>
          </a:r>
          <a:endParaRPr lang="es-CO" sz="1100">
            <a:solidFill>
              <a:schemeClr val="dk1"/>
            </a:solidFill>
            <a:effectLst/>
            <a:latin typeface="+mn-lt"/>
            <a:ea typeface="+mn-ea"/>
            <a:cs typeface="+mn-cs"/>
          </a:endParaRPr>
        </a:p>
      </xdr:txBody>
    </xdr:sp>
    <xdr:clientData/>
  </xdr:oneCellAnchor>
  <xdr:oneCellAnchor>
    <xdr:from>
      <xdr:col>29</xdr:col>
      <xdr:colOff>0</xdr:colOff>
      <xdr:row>1</xdr:row>
      <xdr:rowOff>152400</xdr:rowOff>
    </xdr:from>
    <xdr:ext cx="2169320" cy="1312069"/>
    <xdr:sp macro="" textlink="">
      <xdr:nvSpPr>
        <xdr:cNvPr id="33" name="CuadroTexto33" hidden="1">
          <a:extLst>
            <a:ext uri="{FF2B5EF4-FFF2-40B4-BE49-F238E27FC236}">
              <a16:creationId xmlns:a16="http://schemas.microsoft.com/office/drawing/2014/main" id="{AD2E7396-4F87-4CA7-B149-B77BF9AD9AFD}"/>
            </a:ext>
          </a:extLst>
        </xdr:cNvPr>
        <xdr:cNvSpPr txBox="1">
          <a:spLocks noChangeAspect="1"/>
        </xdr:cNvSpPr>
      </xdr:nvSpPr>
      <xdr:spPr>
        <a:xfrm>
          <a:off x="46786800" y="390525"/>
          <a:ext cx="2169320" cy="1312069"/>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Registre la fecha (dd/mm/aaaa) en la que se realiza el seguimiento a la ejecución de las acciones.</a:t>
          </a:r>
        </a:p>
      </xdr:txBody>
    </xdr:sp>
    <xdr:clientData/>
  </xdr:oneCellAnchor>
  <xdr:oneCellAnchor>
    <xdr:from>
      <xdr:col>29</xdr:col>
      <xdr:colOff>0</xdr:colOff>
      <xdr:row>1</xdr:row>
      <xdr:rowOff>323764</xdr:rowOff>
    </xdr:from>
    <xdr:ext cx="1790697" cy="1128800"/>
    <xdr:sp macro="" textlink="">
      <xdr:nvSpPr>
        <xdr:cNvPr id="34" name="CuadroTexto34" hidden="1">
          <a:extLst>
            <a:ext uri="{FF2B5EF4-FFF2-40B4-BE49-F238E27FC236}">
              <a16:creationId xmlns:a16="http://schemas.microsoft.com/office/drawing/2014/main" id="{727B4437-9A42-4A61-8D37-86C4D6E60E23}"/>
            </a:ext>
          </a:extLst>
        </xdr:cNvPr>
        <xdr:cNvSpPr txBox="1">
          <a:spLocks noChangeAspect="1"/>
        </xdr:cNvSpPr>
      </xdr:nvSpPr>
      <xdr:spPr>
        <a:xfrm>
          <a:off x="46786800" y="561889"/>
          <a:ext cx="1790697" cy="112880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1" baseline="0">
              <a:solidFill>
                <a:schemeClr val="dk1"/>
              </a:solidFill>
              <a:effectLst/>
              <a:latin typeface="+mn-lt"/>
              <a:ea typeface="+mn-ea"/>
              <a:cs typeface="+mn-cs"/>
            </a:rPr>
            <a:t>Ayuda:                                                                               </a:t>
          </a:r>
          <a:r>
            <a:rPr lang="es-CO" sz="1100">
              <a:solidFill>
                <a:schemeClr val="dk1"/>
              </a:solidFill>
              <a:effectLst/>
              <a:latin typeface="+mn-lt"/>
              <a:ea typeface="+mn-ea"/>
              <a:cs typeface="+mn-cs"/>
            </a:rPr>
            <a:t>Elija de la lista desplegable el estado de cumplimiento de cada una de las acciones.</a:t>
          </a:r>
        </a:p>
      </xdr:txBody>
    </xdr:sp>
    <xdr:clientData/>
  </xdr:oneCellAnchor>
  <xdr:oneCellAnchor>
    <xdr:from>
      <xdr:col>29</xdr:col>
      <xdr:colOff>0</xdr:colOff>
      <xdr:row>1</xdr:row>
      <xdr:rowOff>476161</xdr:rowOff>
    </xdr:from>
    <xdr:ext cx="3240878" cy="959731"/>
    <xdr:sp macro="" textlink="">
      <xdr:nvSpPr>
        <xdr:cNvPr id="35" name="CuadroTexto35" hidden="1">
          <a:extLst>
            <a:ext uri="{FF2B5EF4-FFF2-40B4-BE49-F238E27FC236}">
              <a16:creationId xmlns:a16="http://schemas.microsoft.com/office/drawing/2014/main" id="{5B126C70-1331-4C46-8A4D-86701FA8EC75}"/>
            </a:ext>
          </a:extLst>
        </xdr:cNvPr>
        <xdr:cNvSpPr txBox="1">
          <a:spLocks noChangeAspect="1"/>
        </xdr:cNvSpPr>
      </xdr:nvSpPr>
      <xdr:spPr>
        <a:xfrm>
          <a:off x="46786800" y="714286"/>
          <a:ext cx="3240878" cy="9597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1" baseline="0">
              <a:solidFill>
                <a:schemeClr val="dk1"/>
              </a:solidFill>
              <a:effectLst/>
              <a:latin typeface="+mn-lt"/>
              <a:ea typeface="+mn-ea"/>
              <a:cs typeface="+mn-cs"/>
            </a:rPr>
            <a:t>Ayuda:                                                                               </a:t>
          </a:r>
          <a:r>
            <a:rPr lang="es-CO" sz="1100">
              <a:solidFill>
                <a:schemeClr val="dk1"/>
              </a:solidFill>
              <a:effectLst/>
              <a:latin typeface="+mn-lt"/>
              <a:ea typeface="+mn-ea"/>
              <a:cs typeface="+mn-cs"/>
            </a:rPr>
            <a:t>Describa las evidencias o productos esperados para cada una de las acciones propuestas.</a:t>
          </a:r>
          <a:endParaRPr lang="es-CO">
            <a:effectLst/>
          </a:endParaRPr>
        </a:p>
      </xdr:txBody>
    </xdr:sp>
    <xdr:clientData/>
  </xdr:oneCellAnchor>
  <xdr:oneCellAnchor>
    <xdr:from>
      <xdr:col>29</xdr:col>
      <xdr:colOff>0</xdr:colOff>
      <xdr:row>1</xdr:row>
      <xdr:rowOff>330907</xdr:rowOff>
    </xdr:from>
    <xdr:ext cx="1624009" cy="1128800"/>
    <xdr:sp macro="" textlink="">
      <xdr:nvSpPr>
        <xdr:cNvPr id="36" name="CuadroTexto36" hidden="1">
          <a:extLst>
            <a:ext uri="{FF2B5EF4-FFF2-40B4-BE49-F238E27FC236}">
              <a16:creationId xmlns:a16="http://schemas.microsoft.com/office/drawing/2014/main" id="{3E27552F-258E-4106-AFC2-F7E6F14DCF7B}"/>
            </a:ext>
          </a:extLst>
        </xdr:cNvPr>
        <xdr:cNvSpPr txBox="1">
          <a:spLocks noChangeAspect="1"/>
        </xdr:cNvSpPr>
      </xdr:nvSpPr>
      <xdr:spPr>
        <a:xfrm>
          <a:off x="46786800" y="569032"/>
          <a:ext cx="1624009" cy="112880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1" baseline="0">
              <a:solidFill>
                <a:schemeClr val="dk1"/>
              </a:solidFill>
              <a:effectLst/>
              <a:latin typeface="+mn-lt"/>
              <a:ea typeface="+mn-ea"/>
              <a:cs typeface="+mn-cs"/>
            </a:rPr>
            <a:t>Ayuda:                                                                               </a:t>
          </a:r>
          <a:r>
            <a:rPr lang="es-CO" sz="1100">
              <a:solidFill>
                <a:schemeClr val="dk1"/>
              </a:solidFill>
              <a:effectLst/>
              <a:latin typeface="+mn-lt"/>
              <a:ea typeface="+mn-ea"/>
              <a:cs typeface="+mn-cs"/>
            </a:rPr>
            <a:t>Elija de la lista desplegable el estado de ejecución en que se encuentra cada una de las acciones.</a:t>
          </a:r>
          <a:endParaRPr lang="es-CO">
            <a:effectLst/>
          </a:endParaRPr>
        </a:p>
      </xdr:txBody>
    </xdr:sp>
    <xdr:clientData/>
  </xdr:oneCellAnchor>
  <xdr:oneCellAnchor>
    <xdr:from>
      <xdr:col>29</xdr:col>
      <xdr:colOff>0</xdr:colOff>
      <xdr:row>1</xdr:row>
      <xdr:rowOff>0</xdr:rowOff>
    </xdr:from>
    <xdr:ext cx="2952746" cy="1840705"/>
    <xdr:sp macro="" textlink="">
      <xdr:nvSpPr>
        <xdr:cNvPr id="37" name="CuadroTexto37" hidden="1">
          <a:extLst>
            <a:ext uri="{FF2B5EF4-FFF2-40B4-BE49-F238E27FC236}">
              <a16:creationId xmlns:a16="http://schemas.microsoft.com/office/drawing/2014/main" id="{D1CE5A3A-6F7B-4F70-935F-716C0343F463}"/>
            </a:ext>
          </a:extLst>
        </xdr:cNvPr>
        <xdr:cNvSpPr txBox="1">
          <a:spLocks noChangeAspect="1"/>
        </xdr:cNvSpPr>
      </xdr:nvSpPr>
      <xdr:spPr>
        <a:xfrm>
          <a:off x="46786800" y="238125"/>
          <a:ext cx="2952746" cy="1840705"/>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100" b="1" i="1" baseline="0">
              <a:solidFill>
                <a:schemeClr val="dk1"/>
              </a:solidFill>
              <a:effectLst/>
              <a:latin typeface="+mn-lt"/>
              <a:ea typeface="+mn-ea"/>
              <a:cs typeface="+mn-cs"/>
            </a:rPr>
            <a:t>Ayuda:                                                                               </a:t>
          </a:r>
          <a:r>
            <a:rPr lang="es-CO" sz="1100" b="0" i="0" baseline="0">
              <a:solidFill>
                <a:schemeClr val="dk1"/>
              </a:solidFill>
              <a:effectLst/>
              <a:latin typeface="+mn-lt"/>
              <a:ea typeface="+mn-ea"/>
              <a:cs typeface="+mn-cs"/>
              <a:sym typeface="Wingdings" panose="05000000000000000000" pitchFamily="2" charset="2"/>
            </a:rPr>
            <a:t></a:t>
          </a:r>
          <a:r>
            <a:rPr lang="es-CO" sz="1100" b="0" i="0" baseline="0">
              <a:solidFill>
                <a:schemeClr val="dk1"/>
              </a:solidFill>
              <a:effectLst/>
              <a:latin typeface="+mn-lt"/>
              <a:ea typeface="+mn-ea"/>
              <a:cs typeface="+mn-cs"/>
            </a:rPr>
            <a:t> </a:t>
          </a:r>
          <a:r>
            <a:rPr lang="es-CO" sz="1100">
              <a:solidFill>
                <a:schemeClr val="dk1"/>
              </a:solidFill>
              <a:effectLst/>
              <a:latin typeface="+mn-lt"/>
              <a:ea typeface="+mn-ea"/>
              <a:cs typeface="+mn-cs"/>
            </a:rPr>
            <a:t>Escriba el cargo o rol correspondiente, acorde con la ubicación del hallazgo/observación del responsable de coordinar la ejecución de las acciones. </a:t>
          </a:r>
          <a:endParaRPr lang="es-CO">
            <a:effectLst/>
          </a:endParaRPr>
        </a:p>
        <a:p>
          <a:r>
            <a:rPr lang="es-CO" sz="1100">
              <a:solidFill>
                <a:schemeClr val="dk1"/>
              </a:solidFill>
              <a:effectLst/>
              <a:latin typeface="+mn-lt"/>
              <a:ea typeface="+mn-ea"/>
              <a:cs typeface="+mn-cs"/>
            </a:rPr>
            <a:t> </a:t>
          </a:r>
          <a:endParaRPr lang="es-CO">
            <a:effectLst/>
          </a:endParaRPr>
        </a:p>
        <a:p>
          <a:r>
            <a:rPr lang="es-CO" sz="1100">
              <a:solidFill>
                <a:schemeClr val="dk1"/>
              </a:solidFill>
              <a:effectLst/>
              <a:latin typeface="+mn-lt"/>
              <a:ea typeface="+mn-ea"/>
              <a:cs typeface="+mn-cs"/>
              <a:sym typeface="Wingdings" panose="05000000000000000000" pitchFamily="2" charset="2"/>
            </a:rPr>
            <a:t></a:t>
          </a:r>
          <a:r>
            <a:rPr lang="es-CO" sz="1100">
              <a:solidFill>
                <a:schemeClr val="dk1"/>
              </a:solidFill>
              <a:effectLst/>
              <a:latin typeface="+mn-lt"/>
              <a:ea typeface="+mn-ea"/>
              <a:cs typeface="+mn-cs"/>
            </a:rPr>
            <a:t> Evite diligenciar nombres para evitar que ante cambios de personal la información de este registro se desactualice.</a:t>
          </a:r>
          <a:endParaRPr lang="es-CO">
            <a:effectLst/>
          </a:endParaRPr>
        </a:p>
      </xdr:txBody>
    </xdr:sp>
    <xdr:clientData/>
  </xdr:oneCellAnchor>
  <xdr:oneCellAnchor>
    <xdr:from>
      <xdr:col>29</xdr:col>
      <xdr:colOff>0</xdr:colOff>
      <xdr:row>1</xdr:row>
      <xdr:rowOff>171364</xdr:rowOff>
    </xdr:from>
    <xdr:ext cx="2007390" cy="1264531"/>
    <xdr:sp macro="" textlink="">
      <xdr:nvSpPr>
        <xdr:cNvPr id="38" name="CuadroTexto38" hidden="1">
          <a:extLst>
            <a:ext uri="{FF2B5EF4-FFF2-40B4-BE49-F238E27FC236}">
              <a16:creationId xmlns:a16="http://schemas.microsoft.com/office/drawing/2014/main" id="{AFCA37C1-6592-495C-B835-3AAE9F737CE6}"/>
            </a:ext>
          </a:extLst>
        </xdr:cNvPr>
        <xdr:cNvSpPr txBox="1">
          <a:spLocks noChangeAspect="1"/>
        </xdr:cNvSpPr>
      </xdr:nvSpPr>
      <xdr:spPr>
        <a:xfrm>
          <a:off x="46786800" y="409489"/>
          <a:ext cx="2007390" cy="12645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100" b="1" i="1" baseline="0">
              <a:solidFill>
                <a:schemeClr val="dk1"/>
              </a:solidFill>
              <a:effectLst/>
              <a:latin typeface="+mn-lt"/>
              <a:ea typeface="+mn-ea"/>
              <a:cs typeface="+mn-cs"/>
            </a:rPr>
            <a:t>Ayuda:                                                                               </a:t>
          </a:r>
          <a:r>
            <a:rPr lang="es-CO" sz="1100">
              <a:solidFill>
                <a:schemeClr val="dk1"/>
              </a:solidFill>
              <a:effectLst/>
              <a:latin typeface="+mn-lt"/>
              <a:ea typeface="+mn-ea"/>
              <a:cs typeface="+mn-cs"/>
            </a:rPr>
            <a:t>Elija de la lista desplegable la dependencia a la que pertenece el cargo o el rol del responsable defnido en la columna anterior.</a:t>
          </a:r>
          <a:endParaRPr lang="es-CO">
            <a:effectLst/>
          </a:endParaRPr>
        </a:p>
      </xdr:txBody>
    </xdr:sp>
    <xdr:clientData/>
  </xdr:oneCellAnchor>
  <xdr:oneCellAnchor>
    <xdr:from>
      <xdr:col>29</xdr:col>
      <xdr:colOff>0</xdr:colOff>
      <xdr:row>1</xdr:row>
      <xdr:rowOff>521494</xdr:rowOff>
    </xdr:from>
    <xdr:ext cx="2864644" cy="897816"/>
    <xdr:sp macro="" textlink="">
      <xdr:nvSpPr>
        <xdr:cNvPr id="39" name="CuadroTexto39" hidden="1">
          <a:extLst>
            <a:ext uri="{FF2B5EF4-FFF2-40B4-BE49-F238E27FC236}">
              <a16:creationId xmlns:a16="http://schemas.microsoft.com/office/drawing/2014/main" id="{9EFC8E94-9C5A-476E-8751-16599C30E065}"/>
            </a:ext>
          </a:extLst>
        </xdr:cNvPr>
        <xdr:cNvSpPr txBox="1">
          <a:spLocks noChangeAspect="1"/>
        </xdr:cNvSpPr>
      </xdr:nvSpPr>
      <xdr:spPr>
        <a:xfrm>
          <a:off x="46786800" y="759619"/>
          <a:ext cx="2864644" cy="89781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1" baseline="0">
              <a:solidFill>
                <a:schemeClr val="dk1"/>
              </a:solidFill>
              <a:effectLst/>
              <a:latin typeface="+mn-lt"/>
              <a:ea typeface="+mn-ea"/>
              <a:cs typeface="+mn-cs"/>
            </a:rPr>
            <a:t>Ayuda:                                                                               </a:t>
          </a:r>
          <a:r>
            <a:rPr lang="es-CO" sz="1100">
              <a:solidFill>
                <a:schemeClr val="dk1"/>
              </a:solidFill>
              <a:effectLst/>
              <a:latin typeface="+mn-lt"/>
              <a:ea typeface="+mn-ea"/>
              <a:cs typeface="+mn-cs"/>
            </a:rPr>
            <a:t>Diligencie en esta columna lo que considere puede complementar o precisar el seguimiento realizado.</a:t>
          </a:r>
        </a:p>
      </xdr:txBody>
    </xdr:sp>
    <xdr:clientData/>
  </xdr:oneCellAnchor>
  <xdr:twoCellAnchor>
    <xdr:from>
      <xdr:col>1</xdr:col>
      <xdr:colOff>297652</xdr:colOff>
      <xdr:row>1</xdr:row>
      <xdr:rowOff>0</xdr:rowOff>
    </xdr:from>
    <xdr:to>
      <xdr:col>3</xdr:col>
      <xdr:colOff>166686</xdr:colOff>
      <xdr:row>2</xdr:row>
      <xdr:rowOff>238124</xdr:rowOff>
    </xdr:to>
    <xdr:sp macro="" textlink="">
      <xdr:nvSpPr>
        <xdr:cNvPr id="40" name="CuadroTexto1" hidden="1">
          <a:extLst>
            <a:ext uri="{FF2B5EF4-FFF2-40B4-BE49-F238E27FC236}">
              <a16:creationId xmlns:a16="http://schemas.microsoft.com/office/drawing/2014/main" id="{A776C1D0-2AB1-4752-B132-8D6C343B19A3}"/>
            </a:ext>
          </a:extLst>
        </xdr:cNvPr>
        <xdr:cNvSpPr txBox="1">
          <a:spLocks noChangeAspect="1"/>
        </xdr:cNvSpPr>
      </xdr:nvSpPr>
      <xdr:spPr>
        <a:xfrm>
          <a:off x="421477" y="238125"/>
          <a:ext cx="2212184" cy="819149"/>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t>Ayuda:                                   </a:t>
          </a:r>
          <a:r>
            <a:rPr lang="es-CO" sz="1200" b="0" baseline="0"/>
            <a:t>Numere  Consecutivamente iniciando número-vigencia-sigla della dependencia. Ejemplo: 1-2016-GIV</a:t>
          </a:r>
          <a:endParaRPr lang="es-CO" sz="1100" b="0"/>
        </a:p>
      </xdr:txBody>
    </xdr:sp>
    <xdr:clientData/>
  </xdr:twoCellAnchor>
  <xdr:twoCellAnchor>
    <xdr:from>
      <xdr:col>14</xdr:col>
      <xdr:colOff>71437</xdr:colOff>
      <xdr:row>33</xdr:row>
      <xdr:rowOff>202405</xdr:rowOff>
    </xdr:from>
    <xdr:to>
      <xdr:col>15</xdr:col>
      <xdr:colOff>726281</xdr:colOff>
      <xdr:row>37</xdr:row>
      <xdr:rowOff>119062</xdr:rowOff>
    </xdr:to>
    <xdr:sp macro="" textlink="">
      <xdr:nvSpPr>
        <xdr:cNvPr id="41" name="CuadroTexto40" hidden="1">
          <a:extLst>
            <a:ext uri="{FF2B5EF4-FFF2-40B4-BE49-F238E27FC236}">
              <a16:creationId xmlns:a16="http://schemas.microsoft.com/office/drawing/2014/main" id="{70AC4E99-889B-4F48-A229-C2D045944AD5}"/>
            </a:ext>
          </a:extLst>
        </xdr:cNvPr>
        <xdr:cNvSpPr txBox="1">
          <a:spLocks noChangeAspect="1"/>
        </xdr:cNvSpPr>
      </xdr:nvSpPr>
      <xdr:spPr>
        <a:xfrm>
          <a:off x="20640675" y="24453055"/>
          <a:ext cx="726281" cy="802482"/>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t>Ayuda:                                   </a:t>
          </a:r>
          <a:r>
            <a:rPr lang="es-CO" sz="1200" b="0" baseline="0"/>
            <a:t>Seleccione de la lista el seguimiento, para visializar los resultados.</a:t>
          </a:r>
          <a:endParaRPr lang="es-CO" sz="1100" b="0"/>
        </a:p>
      </xdr:txBody>
    </xdr:sp>
    <xdr:clientData/>
  </xdr:twoCellAnchor>
  <xdr:twoCellAnchor>
    <xdr:from>
      <xdr:col>4</xdr:col>
      <xdr:colOff>726276</xdr:colOff>
      <xdr:row>41</xdr:row>
      <xdr:rowOff>148829</xdr:rowOff>
    </xdr:from>
    <xdr:to>
      <xdr:col>6</xdr:col>
      <xdr:colOff>583404</xdr:colOff>
      <xdr:row>46</xdr:row>
      <xdr:rowOff>154782</xdr:rowOff>
    </xdr:to>
    <xdr:sp macro="" textlink="">
      <xdr:nvSpPr>
        <xdr:cNvPr id="42" name="Globo: línea 41" hidden="1">
          <a:extLst>
            <a:ext uri="{FF2B5EF4-FFF2-40B4-BE49-F238E27FC236}">
              <a16:creationId xmlns:a16="http://schemas.microsoft.com/office/drawing/2014/main" id="{BC08CFDA-34A6-425E-899E-4C009E8638BC}"/>
            </a:ext>
          </a:extLst>
        </xdr:cNvPr>
        <xdr:cNvSpPr/>
      </xdr:nvSpPr>
      <xdr:spPr>
        <a:xfrm rot="5400000">
          <a:off x="5714401" y="24916804"/>
          <a:ext cx="948928" cy="3190878"/>
        </a:xfrm>
        <a:prstGeom prst="borderCallout1">
          <a:avLst>
            <a:gd name="adj1" fmla="val 18750"/>
            <a:gd name="adj2" fmla="val -8333"/>
            <a:gd name="adj3" fmla="val 43645"/>
            <a:gd name="adj4" fmla="val -248678"/>
          </a:avLst>
        </a:prstGeom>
        <a:solidFill>
          <a:schemeClr val="accent4">
            <a:lumMod val="40000"/>
            <a:lumOff val="60000"/>
          </a:schemeClr>
        </a:solidFill>
        <a:ln>
          <a:solidFill>
            <a:srgbClr val="FF33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l"/>
          <a:r>
            <a:rPr lang="es-CO" sz="1400" b="1">
              <a:solidFill>
                <a:sysClr val="windowText" lastClr="000000"/>
              </a:solidFill>
            </a:rPr>
            <a:t>Ayuda: </a:t>
          </a:r>
          <a:r>
            <a:rPr lang="es-CO" sz="1200" b="0">
              <a:solidFill>
                <a:sysClr val="windowText" lastClr="000000"/>
              </a:solidFill>
            </a:rPr>
            <a:t>Seleccione de la lista el seguimiento que necesita visializar.</a:t>
          </a:r>
          <a:r>
            <a:rPr lang="es-CO" sz="1200" b="1">
              <a:solidFill>
                <a:sysClr val="windowText" lastClr="000000"/>
              </a:solidFill>
            </a:rPr>
            <a:t> </a:t>
          </a:r>
          <a:endParaRPr lang="es-CO" sz="1100" b="1">
            <a:solidFill>
              <a:sysClr val="windowText" lastClr="000000"/>
            </a:solidFill>
          </a:endParaRPr>
        </a:p>
      </xdr:txBody>
    </xdr:sp>
    <xdr:clientData/>
  </xdr:twoCellAnchor>
  <xdr:oneCellAnchor>
    <xdr:from>
      <xdr:col>18</xdr:col>
      <xdr:colOff>159544</xdr:colOff>
      <xdr:row>1</xdr:row>
      <xdr:rowOff>0</xdr:rowOff>
    </xdr:from>
    <xdr:ext cx="2939766" cy="1485900"/>
    <xdr:sp macro="" textlink="">
      <xdr:nvSpPr>
        <xdr:cNvPr id="43" name="CuadroTexto41" hidden="1">
          <a:extLst>
            <a:ext uri="{FF2B5EF4-FFF2-40B4-BE49-F238E27FC236}">
              <a16:creationId xmlns:a16="http://schemas.microsoft.com/office/drawing/2014/main" id="{45429428-FA01-451F-9894-77BA13E83372}"/>
            </a:ext>
          </a:extLst>
        </xdr:cNvPr>
        <xdr:cNvSpPr txBox="1">
          <a:spLocks noChangeAspect="1"/>
        </xdr:cNvSpPr>
      </xdr:nvSpPr>
      <xdr:spPr>
        <a:xfrm>
          <a:off x="26848594" y="238125"/>
          <a:ext cx="2939766" cy="148590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Esta casilla servira de control</a:t>
          </a:r>
          <a:r>
            <a:rPr lang="es-CO" sz="1200" baseline="0">
              <a:solidFill>
                <a:schemeClr val="dk1"/>
              </a:solidFill>
              <a:effectLst/>
              <a:latin typeface="+mn-lt"/>
              <a:ea typeface="+mn-ea"/>
              <a:cs typeface="+mn-cs"/>
            </a:rPr>
            <a:t> para cada una de las aaciones de mejora, la cual cambiara a color  </a:t>
          </a:r>
          <a:r>
            <a:rPr lang="es-CO" sz="1200" b="1" baseline="0">
              <a:solidFill>
                <a:schemeClr val="dk1"/>
              </a:solidFill>
              <a:effectLst/>
              <a:latin typeface="+mn-lt"/>
              <a:ea typeface="+mn-ea"/>
              <a:cs typeface="+mn-cs"/>
            </a:rPr>
            <a:t>Verde </a:t>
          </a:r>
          <a:r>
            <a:rPr lang="es-CO" sz="1200" b="0" baseline="0">
              <a:solidFill>
                <a:schemeClr val="dk1"/>
              </a:solidFill>
              <a:effectLst/>
              <a:latin typeface="+mn-lt"/>
              <a:ea typeface="+mn-ea"/>
              <a:cs typeface="+mn-cs"/>
            </a:rPr>
            <a:t>una vez la acción se encuentre cerrada en el tercer seguimiento que corresponde a la tercera linea de defensa.</a:t>
          </a:r>
          <a:endParaRPr lang="es-CO" sz="1200">
            <a:solidFill>
              <a:schemeClr val="dk1"/>
            </a:solidFill>
            <a:effectLst/>
            <a:latin typeface="+mn-lt"/>
            <a:ea typeface="+mn-ea"/>
            <a:cs typeface="+mn-cs"/>
          </a:endParaRPr>
        </a:p>
      </xdr:txBody>
    </xdr:sp>
    <xdr:clientData/>
  </xdr:oneCellAnchor>
  <xdr:oneCellAnchor>
    <xdr:from>
      <xdr:col>26</xdr:col>
      <xdr:colOff>80966</xdr:colOff>
      <xdr:row>1</xdr:row>
      <xdr:rowOff>516643</xdr:rowOff>
    </xdr:from>
    <xdr:ext cx="3074191" cy="959731"/>
    <xdr:sp macro="" textlink="">
      <xdr:nvSpPr>
        <xdr:cNvPr id="44" name="CuadroTexto19" hidden="1">
          <a:extLst>
            <a:ext uri="{FF2B5EF4-FFF2-40B4-BE49-F238E27FC236}">
              <a16:creationId xmlns:a16="http://schemas.microsoft.com/office/drawing/2014/main" id="{49E0BA9B-ACFA-414B-8916-0F4BE93D2189}"/>
            </a:ext>
          </a:extLst>
        </xdr:cNvPr>
        <xdr:cNvSpPr txBox="1">
          <a:spLocks noChangeAspect="1"/>
        </xdr:cNvSpPr>
      </xdr:nvSpPr>
      <xdr:spPr>
        <a:xfrm>
          <a:off x="36990341" y="754768"/>
          <a:ext cx="3074191" cy="9597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Describa las evidencias o productos esperados para cada una de las acciones propuestas.</a:t>
          </a:r>
          <a:endParaRPr lang="es-CO" sz="1200">
            <a:effectLst/>
          </a:endParaRPr>
        </a:p>
      </xdr:txBody>
    </xdr:sp>
    <xdr:clientData/>
  </xdr:oneCellAnchor>
  <xdr:oneCellAnchor>
    <xdr:from>
      <xdr:col>26</xdr:col>
      <xdr:colOff>80966</xdr:colOff>
      <xdr:row>6</xdr:row>
      <xdr:rowOff>516643</xdr:rowOff>
    </xdr:from>
    <xdr:ext cx="3074191" cy="959731"/>
    <xdr:sp macro="" textlink="">
      <xdr:nvSpPr>
        <xdr:cNvPr id="45" name="CuadroTexto19" hidden="1">
          <a:extLst>
            <a:ext uri="{FF2B5EF4-FFF2-40B4-BE49-F238E27FC236}">
              <a16:creationId xmlns:a16="http://schemas.microsoft.com/office/drawing/2014/main" id="{9DEDFA7B-4D37-4FA7-AD19-352F902D773E}"/>
            </a:ext>
          </a:extLst>
        </xdr:cNvPr>
        <xdr:cNvSpPr txBox="1">
          <a:spLocks noChangeAspect="1"/>
        </xdr:cNvSpPr>
      </xdr:nvSpPr>
      <xdr:spPr>
        <a:xfrm>
          <a:off x="36990341" y="5136268"/>
          <a:ext cx="3074191" cy="9597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Describa las evidencias o productos esperados para cada una de las acciones propuestas.</a:t>
          </a:r>
          <a:endParaRPr lang="es-CO" sz="1200">
            <a:effectLst/>
          </a:endParaRPr>
        </a:p>
      </xdr:txBody>
    </xdr:sp>
    <xdr:clientData/>
  </xdr:oneCellAnchor>
  <xdr:oneCellAnchor>
    <xdr:from>
      <xdr:col>26</xdr:col>
      <xdr:colOff>80966</xdr:colOff>
      <xdr:row>11</xdr:row>
      <xdr:rowOff>516643</xdr:rowOff>
    </xdr:from>
    <xdr:ext cx="3074191" cy="959731"/>
    <xdr:sp macro="" textlink="">
      <xdr:nvSpPr>
        <xdr:cNvPr id="46" name="CuadroTexto19" hidden="1">
          <a:extLst>
            <a:ext uri="{FF2B5EF4-FFF2-40B4-BE49-F238E27FC236}">
              <a16:creationId xmlns:a16="http://schemas.microsoft.com/office/drawing/2014/main" id="{F732B4A6-EA75-4026-9170-C5DFD988947F}"/>
            </a:ext>
          </a:extLst>
        </xdr:cNvPr>
        <xdr:cNvSpPr txBox="1">
          <a:spLocks noChangeAspect="1"/>
        </xdr:cNvSpPr>
      </xdr:nvSpPr>
      <xdr:spPr>
        <a:xfrm>
          <a:off x="36990341" y="8660518"/>
          <a:ext cx="3074191" cy="9597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Describa las evidencias o productos esperados para cada una de las acciones propuestas.</a:t>
          </a:r>
          <a:endParaRPr lang="es-CO" sz="1200">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45241</xdr:colOff>
      <xdr:row>1</xdr:row>
      <xdr:rowOff>198064</xdr:rowOff>
    </xdr:from>
    <xdr:ext cx="2121695" cy="1250855"/>
    <xdr:sp macro="" textlink="">
      <xdr:nvSpPr>
        <xdr:cNvPr id="2" name="CuadroTexto2" hidden="1">
          <a:extLst>
            <a:ext uri="{FF2B5EF4-FFF2-40B4-BE49-F238E27FC236}">
              <a16:creationId xmlns:a16="http://schemas.microsoft.com/office/drawing/2014/main" id="{84B8182F-C664-4AB1-9D4B-D40E755132FA}"/>
            </a:ext>
          </a:extLst>
        </xdr:cNvPr>
        <xdr:cNvSpPr txBox="1">
          <a:spLocks noChangeAspect="1"/>
        </xdr:cNvSpPr>
      </xdr:nvSpPr>
      <xdr:spPr>
        <a:xfrm>
          <a:off x="1131091" y="436189"/>
          <a:ext cx="2121695" cy="1250855"/>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spAutoFit/>
        </a:bodyPr>
        <a:lstStyle/>
        <a:p>
          <a:r>
            <a:rPr lang="es-CO" sz="1400" b="1" i="1" u="none" baseline="0"/>
            <a:t>Ayuda:                                   </a:t>
          </a:r>
          <a:r>
            <a:rPr lang="es-CO" sz="1200" b="0">
              <a:solidFill>
                <a:schemeClr val="dk1"/>
              </a:solidFill>
              <a:effectLst/>
              <a:latin typeface="+mn-lt"/>
              <a:ea typeface="+mn-ea"/>
              <a:cs typeface="+mn-cs"/>
            </a:rPr>
            <a:t>Elija de la lista desplegable la fuente en la que se identificó el hallazgo/observación, para este caso debe ser "Auditorias Institucionales".</a:t>
          </a:r>
          <a:endParaRPr lang="es-CO" sz="1100" b="0"/>
        </a:p>
      </xdr:txBody>
    </xdr:sp>
    <xdr:clientData/>
  </xdr:oneCellAnchor>
  <xdr:oneCellAnchor>
    <xdr:from>
      <xdr:col>3</xdr:col>
      <xdr:colOff>21429</xdr:colOff>
      <xdr:row>0</xdr:row>
      <xdr:rowOff>112354</xdr:rowOff>
    </xdr:from>
    <xdr:ext cx="3062290" cy="2268896"/>
    <xdr:sp macro="" textlink="">
      <xdr:nvSpPr>
        <xdr:cNvPr id="3" name="CuadroTexto3" hidden="1">
          <a:extLst>
            <a:ext uri="{FF2B5EF4-FFF2-40B4-BE49-F238E27FC236}">
              <a16:creationId xmlns:a16="http://schemas.microsoft.com/office/drawing/2014/main" id="{8096EEE9-02D6-4096-8D11-3EC954BDB04F}"/>
            </a:ext>
          </a:extLst>
        </xdr:cNvPr>
        <xdr:cNvSpPr txBox="1">
          <a:spLocks noChangeAspect="1"/>
        </xdr:cNvSpPr>
      </xdr:nvSpPr>
      <xdr:spPr>
        <a:xfrm>
          <a:off x="2488404" y="112354"/>
          <a:ext cx="3062290" cy="226889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lvl="0"/>
          <a:r>
            <a:rPr lang="es-CO" sz="1400" b="1" i="1" u="none" baseline="0"/>
            <a:t>Ayuda:                                                                                                                     </a:t>
          </a:r>
          <a:r>
            <a:rPr lang="es-CO" sz="1400" b="0" i="0" u="none" baseline="0">
              <a:sym typeface="Wingdings" panose="05000000000000000000" pitchFamily="2" charset="2"/>
            </a:rPr>
            <a:t> </a:t>
          </a:r>
          <a:r>
            <a:rPr lang="es-CO" sz="1200">
              <a:solidFill>
                <a:schemeClr val="dk1"/>
              </a:solidFill>
              <a:effectLst/>
              <a:latin typeface="+mn-lt"/>
              <a:ea typeface="+mn-ea"/>
              <a:cs typeface="+mn-cs"/>
            </a:rPr>
            <a:t>Registre la fecha (dd/mm/aaaa) en la que se identificó el hallazgo/observación.</a:t>
          </a:r>
        </a:p>
        <a:p>
          <a:r>
            <a:rPr lang="es-CO" sz="1200">
              <a:solidFill>
                <a:schemeClr val="dk1"/>
              </a:solidFill>
              <a:effectLst/>
              <a:latin typeface="+mn-lt"/>
              <a:ea typeface="+mn-ea"/>
              <a:cs typeface="+mn-cs"/>
            </a:rPr>
            <a:t> </a:t>
          </a:r>
        </a:p>
        <a:p>
          <a:pPr lvl="0"/>
          <a:r>
            <a:rPr lang="es-CO" sz="140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Cuando el origen del hallazgo/observación corresponde a una auditoría se debe registrar  la fecha de recibo del Informe.</a:t>
          </a:r>
        </a:p>
        <a:p>
          <a:r>
            <a:rPr lang="es-CO" sz="1200">
              <a:solidFill>
                <a:schemeClr val="dk1"/>
              </a:solidFill>
              <a:effectLst/>
              <a:latin typeface="+mn-lt"/>
              <a:ea typeface="+mn-ea"/>
              <a:cs typeface="+mn-cs"/>
            </a:rPr>
            <a:t> </a:t>
          </a:r>
        </a:p>
        <a:p>
          <a:pPr lvl="0"/>
          <a:r>
            <a:rPr lang="es-CO" sz="1400" b="0">
              <a:solidFill>
                <a:schemeClr val="dk1"/>
              </a:solidFill>
              <a:effectLst/>
              <a:latin typeface="+mn-lt"/>
              <a:ea typeface="+mn-ea"/>
              <a:cs typeface="+mn-cs"/>
              <a:sym typeface="Wingdings" panose="05000000000000000000" pitchFamily="2" charset="2"/>
            </a:rPr>
            <a:t></a:t>
          </a:r>
          <a:r>
            <a:rPr lang="es-CO" sz="1200" b="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Para los demás orígenes se escribe la fecha del documento que soporta la identificación del hallazgo.</a:t>
          </a:r>
        </a:p>
      </xdr:txBody>
    </xdr:sp>
    <xdr:clientData/>
  </xdr:oneCellAnchor>
  <xdr:oneCellAnchor>
    <xdr:from>
      <xdr:col>4</xdr:col>
      <xdr:colOff>42860</xdr:colOff>
      <xdr:row>2</xdr:row>
      <xdr:rowOff>48865</xdr:rowOff>
    </xdr:from>
    <xdr:ext cx="1981203" cy="687239"/>
    <xdr:sp macro="" textlink="">
      <xdr:nvSpPr>
        <xdr:cNvPr id="4" name="CuadroTexto4" hidden="1">
          <a:extLst>
            <a:ext uri="{FF2B5EF4-FFF2-40B4-BE49-F238E27FC236}">
              <a16:creationId xmlns:a16="http://schemas.microsoft.com/office/drawing/2014/main" id="{93A518DD-EF40-4AD4-A4DC-5536842B8EBF}"/>
            </a:ext>
          </a:extLst>
        </xdr:cNvPr>
        <xdr:cNvSpPr txBox="1">
          <a:spLocks noChangeAspect="1"/>
        </xdr:cNvSpPr>
      </xdr:nvSpPr>
      <xdr:spPr>
        <a:xfrm>
          <a:off x="3910010" y="868015"/>
          <a:ext cx="1981203" cy="687239"/>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spAutoFit/>
        </a:bodyPr>
        <a:lstStyle/>
        <a:p>
          <a:r>
            <a:rPr lang="es-CO" sz="1400" b="1" i="1" u="none" baseline="0"/>
            <a:t>Ayuda:                                   </a:t>
          </a:r>
          <a:r>
            <a:rPr lang="es-CO" sz="1200">
              <a:solidFill>
                <a:schemeClr val="dk1"/>
              </a:solidFill>
              <a:effectLst/>
              <a:latin typeface="+mn-lt"/>
              <a:ea typeface="+mn-ea"/>
              <a:cs typeface="+mn-cs"/>
            </a:rPr>
            <a:t>Escriba el nombre</a:t>
          </a:r>
          <a:r>
            <a:rPr lang="es-CO" sz="1200" baseline="0">
              <a:solidFill>
                <a:schemeClr val="dk1"/>
              </a:solidFill>
              <a:effectLst/>
              <a:latin typeface="+mn-lt"/>
              <a:ea typeface="+mn-ea"/>
              <a:cs typeface="+mn-cs"/>
            </a:rPr>
            <a:t> del </a:t>
          </a:r>
          <a:r>
            <a:rPr lang="es-CO" sz="1200">
              <a:solidFill>
                <a:schemeClr val="dk1"/>
              </a:solidFill>
              <a:effectLst/>
              <a:latin typeface="+mn-lt"/>
              <a:ea typeface="+mn-ea"/>
              <a:cs typeface="+mn-cs"/>
            </a:rPr>
            <a:t>proceso</a:t>
          </a:r>
          <a:r>
            <a:rPr lang="es-CO" sz="1200" baseline="0">
              <a:solidFill>
                <a:schemeClr val="dk1"/>
              </a:solidFill>
              <a:effectLst/>
              <a:latin typeface="+mn-lt"/>
              <a:ea typeface="+mn-ea"/>
              <a:cs typeface="+mn-cs"/>
            </a:rPr>
            <a:t> o </a:t>
          </a:r>
          <a:r>
            <a:rPr lang="es-CO" sz="1200">
              <a:solidFill>
                <a:schemeClr val="dk1"/>
              </a:solidFill>
              <a:effectLst/>
              <a:latin typeface="+mn-lt"/>
              <a:ea typeface="+mn-ea"/>
              <a:cs typeface="+mn-cs"/>
            </a:rPr>
            <a:t> dependencia.</a:t>
          </a:r>
          <a:endParaRPr lang="es-CO" sz="1100">
            <a:solidFill>
              <a:schemeClr val="dk1"/>
            </a:solidFill>
            <a:effectLst/>
            <a:latin typeface="+mn-lt"/>
            <a:ea typeface="+mn-ea"/>
            <a:cs typeface="+mn-cs"/>
          </a:endParaRPr>
        </a:p>
      </xdr:txBody>
    </xdr:sp>
    <xdr:clientData/>
  </xdr:oneCellAnchor>
  <xdr:oneCellAnchor>
    <xdr:from>
      <xdr:col>6</xdr:col>
      <xdr:colOff>47624</xdr:colOff>
      <xdr:row>1</xdr:row>
      <xdr:rowOff>0</xdr:rowOff>
    </xdr:from>
    <xdr:ext cx="3881438" cy="1484894"/>
    <xdr:sp macro="" textlink="">
      <xdr:nvSpPr>
        <xdr:cNvPr id="5" name="CuadroTexto5" hidden="1">
          <a:extLst>
            <a:ext uri="{FF2B5EF4-FFF2-40B4-BE49-F238E27FC236}">
              <a16:creationId xmlns:a16="http://schemas.microsoft.com/office/drawing/2014/main" id="{88D379FD-C06A-4B83-9C05-36BCF181C849}"/>
            </a:ext>
          </a:extLst>
        </xdr:cNvPr>
        <xdr:cNvSpPr txBox="1">
          <a:spLocks noChangeAspect="1"/>
        </xdr:cNvSpPr>
      </xdr:nvSpPr>
      <xdr:spPr>
        <a:xfrm>
          <a:off x="7248524" y="238125"/>
          <a:ext cx="3881438" cy="1484894"/>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spAutoFit/>
        </a:bodyPr>
        <a:lstStyle/>
        <a:p>
          <a:r>
            <a:rPr lang="es-CO" sz="1400" b="1" i="1" u="none" baseline="0"/>
            <a:t>Ayuda:                                                                               </a:t>
          </a:r>
          <a:r>
            <a:rPr lang="es-CO" sz="1400" b="0" i="0" u="none" baseline="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Transcriba el hallazgo/observación tal como fue comunicado. </a:t>
          </a:r>
        </a:p>
        <a:p>
          <a:endParaRPr lang="es-CO" sz="1200">
            <a:solidFill>
              <a:schemeClr val="dk1"/>
            </a:solidFill>
            <a:effectLst/>
            <a:latin typeface="+mn-lt"/>
            <a:ea typeface="+mn-ea"/>
            <a:cs typeface="+mn-cs"/>
          </a:endParaRP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Cuando el hallazgo/observación supere la capacidad de la celda, se copia el inicio y el final con puntos suspensivos en el intermedio.</a:t>
          </a:r>
        </a:p>
      </xdr:txBody>
    </xdr:sp>
    <xdr:clientData/>
  </xdr:oneCellAnchor>
  <xdr:oneCellAnchor>
    <xdr:from>
      <xdr:col>8</xdr:col>
      <xdr:colOff>21432</xdr:colOff>
      <xdr:row>0</xdr:row>
      <xdr:rowOff>0</xdr:rowOff>
    </xdr:from>
    <xdr:ext cx="2883693" cy="1666875"/>
    <xdr:sp macro="" textlink="">
      <xdr:nvSpPr>
        <xdr:cNvPr id="6" name="CuadroTexto6" hidden="1">
          <a:extLst>
            <a:ext uri="{FF2B5EF4-FFF2-40B4-BE49-F238E27FC236}">
              <a16:creationId xmlns:a16="http://schemas.microsoft.com/office/drawing/2014/main" id="{3DD67A47-99F8-42C4-ADBD-27D6443D25A2}"/>
            </a:ext>
          </a:extLst>
        </xdr:cNvPr>
        <xdr:cNvSpPr txBox="1">
          <a:spLocks noChangeAspect="1"/>
        </xdr:cNvSpPr>
      </xdr:nvSpPr>
      <xdr:spPr>
        <a:xfrm>
          <a:off x="9984582" y="0"/>
          <a:ext cx="2883693" cy="1666875"/>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u="none" baseline="0"/>
            <a:t>Ayuda:                                                                               </a:t>
          </a:r>
          <a:r>
            <a:rPr lang="es-CO" sz="1200">
              <a:solidFill>
                <a:schemeClr val="dk1"/>
              </a:solidFill>
              <a:effectLst/>
              <a:latin typeface="+mn-lt"/>
              <a:ea typeface="+mn-ea"/>
              <a:cs typeface="+mn-cs"/>
            </a:rPr>
            <a:t>Escriba dentro</a:t>
          </a:r>
          <a:r>
            <a:rPr lang="es-CO" sz="1200" baseline="0">
              <a:solidFill>
                <a:schemeClr val="dk1"/>
              </a:solidFill>
              <a:effectLst/>
              <a:latin typeface="+mn-lt"/>
              <a:ea typeface="+mn-ea"/>
              <a:cs typeface="+mn-cs"/>
            </a:rPr>
            <a:t> de la </a:t>
          </a:r>
          <a:r>
            <a:rPr lang="es-CO" sz="1200">
              <a:solidFill>
                <a:schemeClr val="dk1"/>
              </a:solidFill>
              <a:effectLst/>
              <a:latin typeface="+mn-lt"/>
              <a:ea typeface="+mn-ea"/>
              <a:cs typeface="+mn-cs"/>
            </a:rPr>
            <a:t>metodología  de los 3 o 5 por qué,</a:t>
          </a:r>
          <a:r>
            <a:rPr lang="es-CO" sz="1200" baseline="0">
              <a:solidFill>
                <a:schemeClr val="dk1"/>
              </a:solidFill>
              <a:effectLst/>
              <a:latin typeface="+mn-lt"/>
              <a:ea typeface="+mn-ea"/>
              <a:cs typeface="+mn-cs"/>
            </a:rPr>
            <a:t> </a:t>
          </a:r>
          <a:r>
            <a:rPr lang="es-CO" sz="1200">
              <a:solidFill>
                <a:schemeClr val="dk1"/>
              </a:solidFill>
              <a:effectLst/>
              <a:latin typeface="+mn-lt"/>
              <a:ea typeface="+mn-ea"/>
              <a:cs typeface="+mn-cs"/>
            </a:rPr>
            <a:t> mínimo tres (3) causas por las cuales  se generó el hallazgo/observación.  </a:t>
          </a:r>
        </a:p>
        <a:p>
          <a:r>
            <a:rPr lang="es-CO" sz="1200">
              <a:solidFill>
                <a:schemeClr val="dk1"/>
              </a:solidFill>
              <a:effectLst/>
              <a:latin typeface="+mn-lt"/>
              <a:ea typeface="+mn-ea"/>
              <a:cs typeface="+mn-cs"/>
            </a:rPr>
            <a:t> </a:t>
          </a:r>
        </a:p>
      </xdr:txBody>
    </xdr:sp>
    <xdr:clientData/>
  </xdr:oneCellAnchor>
  <xdr:oneCellAnchor>
    <xdr:from>
      <xdr:col>9</xdr:col>
      <xdr:colOff>578643</xdr:colOff>
      <xdr:row>1</xdr:row>
      <xdr:rowOff>425350</xdr:rowOff>
    </xdr:from>
    <xdr:ext cx="2028825" cy="1062983"/>
    <xdr:sp macro="" textlink="">
      <xdr:nvSpPr>
        <xdr:cNvPr id="7" name="CuadroTexto7" hidden="1">
          <a:extLst>
            <a:ext uri="{FF2B5EF4-FFF2-40B4-BE49-F238E27FC236}">
              <a16:creationId xmlns:a16="http://schemas.microsoft.com/office/drawing/2014/main" id="{BC4AF208-958E-46A1-A010-9E50EEAE5F43}"/>
            </a:ext>
          </a:extLst>
        </xdr:cNvPr>
        <xdr:cNvSpPr txBox="1">
          <a:spLocks noChangeAspect="1"/>
        </xdr:cNvSpPr>
      </xdr:nvSpPr>
      <xdr:spPr>
        <a:xfrm>
          <a:off x="11989593" y="663475"/>
          <a:ext cx="2028825" cy="1062983"/>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spAutoFit/>
        </a:bodyPr>
        <a:lstStyle/>
        <a:p>
          <a:r>
            <a:rPr lang="es-CO" sz="1400" b="1" i="1" u="none" baseline="0"/>
            <a:t>Ayuda:                                                                               </a:t>
          </a:r>
          <a:r>
            <a:rPr lang="es-CO" sz="1200">
              <a:solidFill>
                <a:schemeClr val="dk1"/>
              </a:solidFill>
              <a:effectLst/>
              <a:latin typeface="+mn-lt"/>
              <a:ea typeface="+mn-ea"/>
              <a:cs typeface="+mn-cs"/>
            </a:rPr>
            <a:t>Transcriba la causa raíz identificada del ejercicio de aplicación de la metodología de análisis de causas.</a:t>
          </a:r>
          <a:endParaRPr lang="es-CO" sz="1100">
            <a:solidFill>
              <a:schemeClr val="dk1"/>
            </a:solidFill>
            <a:effectLst/>
            <a:latin typeface="+mn-lt"/>
            <a:ea typeface="+mn-ea"/>
            <a:cs typeface="+mn-cs"/>
          </a:endParaRPr>
        </a:p>
      </xdr:txBody>
    </xdr:sp>
    <xdr:clientData/>
  </xdr:oneCellAnchor>
  <xdr:oneCellAnchor>
    <xdr:from>
      <xdr:col>11</xdr:col>
      <xdr:colOff>47625</xdr:colOff>
      <xdr:row>0</xdr:row>
      <xdr:rowOff>155246</xdr:rowOff>
    </xdr:from>
    <xdr:ext cx="3107531" cy="2205091"/>
    <xdr:sp macro="" textlink="">
      <xdr:nvSpPr>
        <xdr:cNvPr id="8" name="CuadroTexto8" hidden="1">
          <a:extLst>
            <a:ext uri="{FF2B5EF4-FFF2-40B4-BE49-F238E27FC236}">
              <a16:creationId xmlns:a16="http://schemas.microsoft.com/office/drawing/2014/main" id="{2CD278C1-83CA-4524-9978-16C8423864D8}"/>
            </a:ext>
          </a:extLst>
        </xdr:cNvPr>
        <xdr:cNvSpPr txBox="1">
          <a:spLocks noChangeAspect="1"/>
        </xdr:cNvSpPr>
      </xdr:nvSpPr>
      <xdr:spPr>
        <a:xfrm>
          <a:off x="14820900" y="155246"/>
          <a:ext cx="3107531" cy="220509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spAutoFit/>
        </a:bodyPr>
        <a:lstStyle/>
        <a:p>
          <a:r>
            <a:rPr lang="es-CO" sz="1400" b="1" i="1" u="none" baseline="0"/>
            <a:t>Ayuda:                                                                               </a:t>
          </a:r>
          <a:r>
            <a:rPr lang="es-CO" sz="1400" b="0" i="0" u="none" baseline="0">
              <a:sym typeface="Wingdings" panose="05000000000000000000" pitchFamily="2" charset="2"/>
            </a:rPr>
            <a:t></a:t>
          </a:r>
          <a:r>
            <a:rPr lang="es-CO" sz="1200">
              <a:solidFill>
                <a:schemeClr val="dk1"/>
              </a:solidFill>
              <a:effectLst/>
              <a:latin typeface="+mn-lt"/>
              <a:ea typeface="+mn-ea"/>
              <a:cs typeface="+mn-cs"/>
            </a:rPr>
            <a:t>Si la causa descrita  hace parte de un riesgo identificado en el mapa de riesgos,  transcriba el riesgo </a:t>
          </a:r>
          <a:r>
            <a:rPr lang="es-CO" sz="1200" baseline="0">
              <a:solidFill>
                <a:schemeClr val="dk1"/>
              </a:solidFill>
              <a:effectLst/>
              <a:latin typeface="+mn-lt"/>
              <a:ea typeface="+mn-ea"/>
              <a:cs typeface="+mn-cs"/>
            </a:rPr>
            <a:t> para darle tratamiento de acuerdo a la metodologia de administración del riesgo de la entidad. Si no esta identificado dentro del mapa de riesgo, valorar si afecta el objetivo del proceso  e incluirlo en el mapa de riesgos. De lo contrario, se deberán adelantar acciones para su mitigación. </a:t>
          </a:r>
          <a:endParaRPr lang="es-CO" sz="1200">
            <a:solidFill>
              <a:schemeClr val="dk1"/>
            </a:solidFill>
            <a:effectLst/>
            <a:latin typeface="+mn-lt"/>
            <a:ea typeface="+mn-ea"/>
            <a:cs typeface="+mn-cs"/>
          </a:endParaRPr>
        </a:p>
        <a:p>
          <a:r>
            <a:rPr lang="es-CO" sz="1200">
              <a:solidFill>
                <a:schemeClr val="dk1"/>
              </a:solidFill>
              <a:effectLst/>
              <a:latin typeface="+mn-lt"/>
              <a:ea typeface="+mn-ea"/>
              <a:cs typeface="+mn-cs"/>
            </a:rPr>
            <a:t> </a:t>
          </a:r>
        </a:p>
      </xdr:txBody>
    </xdr:sp>
    <xdr:clientData/>
  </xdr:oneCellAnchor>
  <xdr:oneCellAnchor>
    <xdr:from>
      <xdr:col>12</xdr:col>
      <xdr:colOff>69057</xdr:colOff>
      <xdr:row>1</xdr:row>
      <xdr:rowOff>11906</xdr:rowOff>
    </xdr:from>
    <xdr:ext cx="2931318" cy="1471700"/>
    <xdr:sp macro="" textlink="">
      <xdr:nvSpPr>
        <xdr:cNvPr id="9" name="CuadroTexto9" hidden="1">
          <a:extLst>
            <a:ext uri="{FF2B5EF4-FFF2-40B4-BE49-F238E27FC236}">
              <a16:creationId xmlns:a16="http://schemas.microsoft.com/office/drawing/2014/main" id="{E652967A-15CA-4A8F-9A50-917A9B8EF006}"/>
            </a:ext>
          </a:extLst>
        </xdr:cNvPr>
        <xdr:cNvSpPr txBox="1">
          <a:spLocks noChangeAspect="1"/>
        </xdr:cNvSpPr>
      </xdr:nvSpPr>
      <xdr:spPr>
        <a:xfrm>
          <a:off x="16023432" y="250031"/>
          <a:ext cx="2931318" cy="147170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u="none" baseline="0"/>
            <a:t>Ayuda:                                                                               </a:t>
          </a:r>
          <a:r>
            <a:rPr lang="es-CO" sz="1400" b="0" i="0" u="none" baseline="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Escriba la(s) acción(es) definidas que permitirán eliminar la causa del hallazgo/observación.</a:t>
          </a:r>
        </a:p>
        <a:p>
          <a:r>
            <a:rPr lang="es-CO" sz="12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a:t>
          </a:r>
          <a:r>
            <a:rPr lang="es-CO" sz="160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Utilice una casilla para cada acción.</a:t>
          </a:r>
        </a:p>
        <a:p>
          <a:endParaRPr lang="es-CO" sz="1100">
            <a:solidFill>
              <a:schemeClr val="dk1"/>
            </a:solidFill>
            <a:effectLst/>
            <a:latin typeface="+mn-lt"/>
            <a:ea typeface="+mn-ea"/>
            <a:cs typeface="+mn-cs"/>
          </a:endParaRPr>
        </a:p>
      </xdr:txBody>
    </xdr:sp>
    <xdr:clientData/>
  </xdr:oneCellAnchor>
  <xdr:oneCellAnchor>
    <xdr:from>
      <xdr:col>15</xdr:col>
      <xdr:colOff>185737</xdr:colOff>
      <xdr:row>0</xdr:row>
      <xdr:rowOff>83342</xdr:rowOff>
    </xdr:from>
    <xdr:ext cx="2850356" cy="1974143"/>
    <xdr:sp macro="" textlink="">
      <xdr:nvSpPr>
        <xdr:cNvPr id="10" name="CuadroTexto10" hidden="1">
          <a:extLst>
            <a:ext uri="{FF2B5EF4-FFF2-40B4-BE49-F238E27FC236}">
              <a16:creationId xmlns:a16="http://schemas.microsoft.com/office/drawing/2014/main" id="{4668DEA3-79E3-48C4-ABE9-8A3EE5D30CA7}"/>
            </a:ext>
          </a:extLst>
        </xdr:cNvPr>
        <xdr:cNvSpPr txBox="1">
          <a:spLocks noChangeAspect="1"/>
        </xdr:cNvSpPr>
      </xdr:nvSpPr>
      <xdr:spPr>
        <a:xfrm>
          <a:off x="20826412" y="83342"/>
          <a:ext cx="2850356" cy="1974143"/>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400" b="0" i="0" baseline="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Elija de la lista desplegable el tipo de cada acción de mejora.</a:t>
          </a:r>
        </a:p>
        <a:p>
          <a:r>
            <a:rPr lang="es-CO" sz="12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Acción Preventiva: Acción que se toma para prevenir que algo ocurra. </a:t>
          </a:r>
        </a:p>
        <a:p>
          <a:r>
            <a:rPr lang="es-CO" sz="12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Acción Correctiva: Acción que se toma para prevenir que algo vuelva a ocurrir.</a:t>
          </a:r>
        </a:p>
      </xdr:txBody>
    </xdr:sp>
    <xdr:clientData/>
  </xdr:oneCellAnchor>
  <xdr:oneCellAnchor>
    <xdr:from>
      <xdr:col>16</xdr:col>
      <xdr:colOff>16670</xdr:colOff>
      <xdr:row>1</xdr:row>
      <xdr:rowOff>333289</xdr:rowOff>
    </xdr:from>
    <xdr:ext cx="1709736" cy="1119273"/>
    <xdr:sp macro="" textlink="">
      <xdr:nvSpPr>
        <xdr:cNvPr id="11" name="CuadroTexto11" hidden="1">
          <a:extLst>
            <a:ext uri="{FF2B5EF4-FFF2-40B4-BE49-F238E27FC236}">
              <a16:creationId xmlns:a16="http://schemas.microsoft.com/office/drawing/2014/main" id="{F4167E02-D8F7-44DA-A496-5BCE90094138}"/>
            </a:ext>
          </a:extLst>
        </xdr:cNvPr>
        <xdr:cNvSpPr txBox="1">
          <a:spLocks noChangeAspect="1"/>
        </xdr:cNvSpPr>
      </xdr:nvSpPr>
      <xdr:spPr>
        <a:xfrm>
          <a:off x="22705220" y="571414"/>
          <a:ext cx="1709736" cy="1119273"/>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Describa las evidencias o productos esperados para cada una de las acciones propuestas.</a:t>
          </a:r>
          <a:endParaRPr lang="es-CO" sz="1100">
            <a:solidFill>
              <a:schemeClr val="dk1"/>
            </a:solidFill>
            <a:effectLst/>
            <a:latin typeface="+mn-lt"/>
            <a:ea typeface="+mn-ea"/>
            <a:cs typeface="+mn-cs"/>
          </a:endParaRPr>
        </a:p>
      </xdr:txBody>
    </xdr:sp>
    <xdr:clientData/>
  </xdr:oneCellAnchor>
  <xdr:oneCellAnchor>
    <xdr:from>
      <xdr:col>17</xdr:col>
      <xdr:colOff>0</xdr:colOff>
      <xdr:row>1</xdr:row>
      <xdr:rowOff>0</xdr:rowOff>
    </xdr:from>
    <xdr:ext cx="2986085" cy="1750220"/>
    <xdr:sp macro="" textlink="">
      <xdr:nvSpPr>
        <xdr:cNvPr id="12" name="CuadroTexto12" hidden="1">
          <a:extLst>
            <a:ext uri="{FF2B5EF4-FFF2-40B4-BE49-F238E27FC236}">
              <a16:creationId xmlns:a16="http://schemas.microsoft.com/office/drawing/2014/main" id="{C51F0C71-0698-4D58-80EA-F423609BD879}"/>
            </a:ext>
          </a:extLst>
        </xdr:cNvPr>
        <xdr:cNvSpPr txBox="1">
          <a:spLocks noChangeAspect="1"/>
        </xdr:cNvSpPr>
      </xdr:nvSpPr>
      <xdr:spPr>
        <a:xfrm>
          <a:off x="25136475" y="238125"/>
          <a:ext cx="2986085" cy="175022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400" b="0" i="0" baseline="0">
              <a:solidFill>
                <a:schemeClr val="dk1"/>
              </a:solidFill>
              <a:effectLst/>
              <a:latin typeface="+mn-lt"/>
              <a:ea typeface="+mn-ea"/>
              <a:cs typeface="+mn-cs"/>
              <a:sym typeface="Wingdings" panose="05000000000000000000" pitchFamily="2" charset="2"/>
            </a:rPr>
            <a:t> </a:t>
          </a:r>
          <a:r>
            <a:rPr lang="es-CO" sz="1100">
              <a:solidFill>
                <a:schemeClr val="dk1"/>
              </a:solidFill>
              <a:effectLst/>
              <a:latin typeface="+mn-lt"/>
              <a:ea typeface="+mn-ea"/>
              <a:cs typeface="+mn-cs"/>
            </a:rPr>
            <a:t>Escriba el cargo o rol correspondiente, acorde con la ubicación del hallazgo/observación del responsable de coordinar la ejecución de las acciones. </a:t>
          </a:r>
        </a:p>
        <a:p>
          <a:r>
            <a:rPr lang="es-CO" sz="11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 </a:t>
          </a:r>
          <a:r>
            <a:rPr lang="es-CO" sz="1100">
              <a:solidFill>
                <a:schemeClr val="dk1"/>
              </a:solidFill>
              <a:effectLst/>
              <a:latin typeface="+mn-lt"/>
              <a:ea typeface="+mn-ea"/>
              <a:cs typeface="+mn-cs"/>
            </a:rPr>
            <a:t>Evite diligenciar nombres para evitar que ante cambios de personal la información de este registro se desactualice.</a:t>
          </a:r>
        </a:p>
        <a:p>
          <a:endParaRPr lang="es-CO" sz="1100">
            <a:solidFill>
              <a:schemeClr val="dk1"/>
            </a:solidFill>
            <a:effectLst/>
            <a:latin typeface="+mn-lt"/>
            <a:ea typeface="+mn-ea"/>
            <a:cs typeface="+mn-cs"/>
          </a:endParaRPr>
        </a:p>
      </xdr:txBody>
    </xdr:sp>
    <xdr:clientData/>
  </xdr:oneCellAnchor>
  <xdr:oneCellAnchor>
    <xdr:from>
      <xdr:col>17</xdr:col>
      <xdr:colOff>0</xdr:colOff>
      <xdr:row>1</xdr:row>
      <xdr:rowOff>149932</xdr:rowOff>
    </xdr:from>
    <xdr:ext cx="2262186" cy="1302630"/>
    <xdr:sp macro="" textlink="">
      <xdr:nvSpPr>
        <xdr:cNvPr id="13" name="CuadroTexto13" hidden="1">
          <a:extLst>
            <a:ext uri="{FF2B5EF4-FFF2-40B4-BE49-F238E27FC236}">
              <a16:creationId xmlns:a16="http://schemas.microsoft.com/office/drawing/2014/main" id="{04A2F814-6D01-4702-AF59-E6DE99419C31}"/>
            </a:ext>
          </a:extLst>
        </xdr:cNvPr>
        <xdr:cNvSpPr txBox="1">
          <a:spLocks noChangeAspect="1"/>
        </xdr:cNvSpPr>
      </xdr:nvSpPr>
      <xdr:spPr>
        <a:xfrm>
          <a:off x="25136475" y="388057"/>
          <a:ext cx="2262186" cy="130263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Elija de la lista desplegable la dependencia a la que pertenece el cargo o el rol del responsable defnido en la columna anterior.</a:t>
          </a:r>
          <a:endParaRPr lang="es-CO" sz="1100">
            <a:solidFill>
              <a:schemeClr val="dk1"/>
            </a:solidFill>
            <a:effectLst/>
            <a:latin typeface="+mn-lt"/>
            <a:ea typeface="+mn-ea"/>
            <a:cs typeface="+mn-cs"/>
          </a:endParaRPr>
        </a:p>
      </xdr:txBody>
    </xdr:sp>
    <xdr:clientData/>
  </xdr:oneCellAnchor>
  <xdr:oneCellAnchor>
    <xdr:from>
      <xdr:col>17</xdr:col>
      <xdr:colOff>0</xdr:colOff>
      <xdr:row>1</xdr:row>
      <xdr:rowOff>0</xdr:rowOff>
    </xdr:from>
    <xdr:ext cx="2550317" cy="1828886"/>
    <xdr:sp macro="" textlink="">
      <xdr:nvSpPr>
        <xdr:cNvPr id="14" name="CuadroTexto14" hidden="1">
          <a:extLst>
            <a:ext uri="{FF2B5EF4-FFF2-40B4-BE49-F238E27FC236}">
              <a16:creationId xmlns:a16="http://schemas.microsoft.com/office/drawing/2014/main" id="{6B4DFAEE-5426-4DA9-A93A-E51984B085A0}"/>
            </a:ext>
          </a:extLst>
        </xdr:cNvPr>
        <xdr:cNvSpPr txBox="1">
          <a:spLocks noChangeAspect="1"/>
        </xdr:cNvSpPr>
      </xdr:nvSpPr>
      <xdr:spPr>
        <a:xfrm>
          <a:off x="25136475" y="238125"/>
          <a:ext cx="2550317" cy="182888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400" b="0" i="0" baseline="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Registre la fecha (dd/mm/aaaa) a partir de la cual empieza la ejecución para cada una de las acciones</a:t>
          </a:r>
        </a:p>
        <a:p>
          <a:r>
            <a:rPr lang="es-CO" sz="12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Debe ser igual o posterior a la fecha de identificación del hallazgo/observación.</a:t>
          </a:r>
        </a:p>
        <a:p>
          <a:endParaRPr lang="es-CO" sz="1100">
            <a:solidFill>
              <a:schemeClr val="dk1"/>
            </a:solidFill>
            <a:effectLst/>
            <a:latin typeface="+mn-lt"/>
            <a:ea typeface="+mn-ea"/>
            <a:cs typeface="+mn-cs"/>
          </a:endParaRPr>
        </a:p>
      </xdr:txBody>
    </xdr:sp>
    <xdr:clientData/>
  </xdr:oneCellAnchor>
  <xdr:oneCellAnchor>
    <xdr:from>
      <xdr:col>17</xdr:col>
      <xdr:colOff>114300</xdr:colOff>
      <xdr:row>1</xdr:row>
      <xdr:rowOff>0</xdr:rowOff>
    </xdr:from>
    <xdr:ext cx="3933824" cy="1988345"/>
    <xdr:sp macro="" textlink="">
      <xdr:nvSpPr>
        <xdr:cNvPr id="15" name="CuadroTexto15" hidden="1">
          <a:extLst>
            <a:ext uri="{FF2B5EF4-FFF2-40B4-BE49-F238E27FC236}">
              <a16:creationId xmlns:a16="http://schemas.microsoft.com/office/drawing/2014/main" id="{DF92CFC2-6BF3-4DE6-A89E-A9E54B1E40FF}"/>
            </a:ext>
          </a:extLst>
        </xdr:cNvPr>
        <xdr:cNvSpPr txBox="1">
          <a:spLocks noChangeAspect="1"/>
        </xdr:cNvSpPr>
      </xdr:nvSpPr>
      <xdr:spPr>
        <a:xfrm>
          <a:off x="25250775" y="238125"/>
          <a:ext cx="3933824" cy="1988345"/>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400" b="0" i="0" baseline="0">
              <a:solidFill>
                <a:schemeClr val="dk1"/>
              </a:solidFill>
              <a:effectLst/>
              <a:latin typeface="+mn-lt"/>
              <a:ea typeface="+mn-ea"/>
              <a:cs typeface="+mn-cs"/>
              <a:sym typeface="Wingdings" panose="05000000000000000000" pitchFamily="2" charset="2"/>
            </a:rPr>
            <a:t></a:t>
          </a:r>
          <a:r>
            <a:rPr lang="es-CO" sz="1200" b="0" i="0" baseline="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Registre la fecha (dd/mm/aaaa) en la que finalizará la ejecución de  cada una de las acciones. </a:t>
          </a:r>
        </a:p>
        <a:p>
          <a:r>
            <a:rPr lang="es-CO" sz="1200">
              <a:solidFill>
                <a:schemeClr val="dk1"/>
              </a:solidFill>
              <a:effectLst/>
              <a:latin typeface="+mn-lt"/>
              <a:ea typeface="+mn-ea"/>
              <a:cs typeface="+mn-cs"/>
            </a:rPr>
            <a:t> </a:t>
          </a:r>
        </a:p>
        <a:p>
          <a:r>
            <a:rPr lang="es-CO" sz="1400" b="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La fecha final debe estar directamente relacionada con la  magnitud de las acciones propuestas.</a:t>
          </a:r>
        </a:p>
        <a:p>
          <a:r>
            <a:rPr lang="es-CO" sz="12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En lo posible, evitar que la fecha final supere la vigencia en que fue indetificado el hallazgo/observación.</a:t>
          </a:r>
        </a:p>
      </xdr:txBody>
    </xdr:sp>
    <xdr:clientData/>
  </xdr:oneCellAnchor>
  <xdr:oneCellAnchor>
    <xdr:from>
      <xdr:col>19</xdr:col>
      <xdr:colOff>0</xdr:colOff>
      <xdr:row>1</xdr:row>
      <xdr:rowOff>511883</xdr:rowOff>
    </xdr:from>
    <xdr:ext cx="2090736" cy="952586"/>
    <xdr:sp macro="" textlink="">
      <xdr:nvSpPr>
        <xdr:cNvPr id="16" name="CuadroTexto16" hidden="1">
          <a:extLst>
            <a:ext uri="{FF2B5EF4-FFF2-40B4-BE49-F238E27FC236}">
              <a16:creationId xmlns:a16="http://schemas.microsoft.com/office/drawing/2014/main" id="{90EC95CC-8092-4EA6-8CA2-3FBAF829ED5B}"/>
            </a:ext>
          </a:extLst>
        </xdr:cNvPr>
        <xdr:cNvSpPr txBox="1">
          <a:spLocks noChangeAspect="1"/>
        </xdr:cNvSpPr>
      </xdr:nvSpPr>
      <xdr:spPr>
        <a:xfrm>
          <a:off x="28136850" y="750008"/>
          <a:ext cx="2090736" cy="95258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mecanismo de seguimiento utiliza</a:t>
          </a:r>
          <a:r>
            <a:rPr lang="es-CO" sz="1100">
              <a:solidFill>
                <a:schemeClr val="dk1"/>
              </a:solidFill>
              <a:effectLst/>
              <a:latin typeface="+mn-lt"/>
              <a:ea typeface="+mn-ea"/>
              <a:cs typeface="+mn-cs"/>
            </a:rPr>
            <a:t>do.</a:t>
          </a:r>
        </a:p>
      </xdr:txBody>
    </xdr:sp>
    <xdr:clientData/>
  </xdr:oneCellAnchor>
  <xdr:oneCellAnchor>
    <xdr:from>
      <xdr:col>20</xdr:col>
      <xdr:colOff>907255</xdr:colOff>
      <xdr:row>1</xdr:row>
      <xdr:rowOff>380999</xdr:rowOff>
    </xdr:from>
    <xdr:ext cx="2307431" cy="1071563"/>
    <xdr:sp macro="" textlink="">
      <xdr:nvSpPr>
        <xdr:cNvPr id="17" name="CuadroTexto17" hidden="1">
          <a:extLst>
            <a:ext uri="{FF2B5EF4-FFF2-40B4-BE49-F238E27FC236}">
              <a16:creationId xmlns:a16="http://schemas.microsoft.com/office/drawing/2014/main" id="{9E7BE666-F1B3-484C-BB03-87C91F6EB899}"/>
            </a:ext>
          </a:extLst>
        </xdr:cNvPr>
        <xdr:cNvSpPr txBox="1">
          <a:spLocks noChangeAspect="1"/>
        </xdr:cNvSpPr>
      </xdr:nvSpPr>
      <xdr:spPr>
        <a:xfrm>
          <a:off x="30653830" y="619124"/>
          <a:ext cx="2307431" cy="1071563"/>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Registre la fecha (dd/mm/aaaa) en la que el</a:t>
          </a:r>
          <a:r>
            <a:rPr lang="es-CO" sz="1200" baseline="0">
              <a:solidFill>
                <a:schemeClr val="dk1"/>
              </a:solidFill>
              <a:effectLst/>
              <a:latin typeface="+mn-lt"/>
              <a:ea typeface="+mn-ea"/>
              <a:cs typeface="+mn-cs"/>
            </a:rPr>
            <a:t> auditor</a:t>
          </a:r>
          <a:r>
            <a:rPr lang="es-CO" sz="1200">
              <a:solidFill>
                <a:schemeClr val="dk1"/>
              </a:solidFill>
              <a:effectLst/>
              <a:latin typeface="+mn-lt"/>
              <a:ea typeface="+mn-ea"/>
              <a:cs typeface="+mn-cs"/>
            </a:rPr>
            <a:t> realiza el seguimiento a la ejecución de las acciones.</a:t>
          </a:r>
        </a:p>
      </xdr:txBody>
    </xdr:sp>
    <xdr:clientData/>
  </xdr:oneCellAnchor>
  <xdr:oneCellAnchor>
    <xdr:from>
      <xdr:col>21</xdr:col>
      <xdr:colOff>714377</xdr:colOff>
      <xdr:row>1</xdr:row>
      <xdr:rowOff>404812</xdr:rowOff>
    </xdr:from>
    <xdr:ext cx="1893092" cy="1059657"/>
    <xdr:sp macro="" textlink="">
      <xdr:nvSpPr>
        <xdr:cNvPr id="18" name="CuadroTexto18" hidden="1">
          <a:extLst>
            <a:ext uri="{FF2B5EF4-FFF2-40B4-BE49-F238E27FC236}">
              <a16:creationId xmlns:a16="http://schemas.microsoft.com/office/drawing/2014/main" id="{6E3D23D9-2C3E-42F5-8B8C-DCF8427F9D1D}"/>
            </a:ext>
          </a:extLst>
        </xdr:cNvPr>
        <xdr:cNvSpPr txBox="1">
          <a:spLocks noChangeAspect="1"/>
        </xdr:cNvSpPr>
      </xdr:nvSpPr>
      <xdr:spPr>
        <a:xfrm>
          <a:off x="32099252" y="642937"/>
          <a:ext cx="1893092" cy="1059657"/>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estado de cumplimiento de cada una de las acciones</a:t>
          </a:r>
          <a:endParaRPr lang="es-CO" sz="1100">
            <a:solidFill>
              <a:schemeClr val="dk1"/>
            </a:solidFill>
            <a:effectLst/>
            <a:latin typeface="+mn-lt"/>
            <a:ea typeface="+mn-ea"/>
            <a:cs typeface="+mn-cs"/>
          </a:endParaRPr>
        </a:p>
      </xdr:txBody>
    </xdr:sp>
    <xdr:clientData/>
  </xdr:oneCellAnchor>
  <xdr:oneCellAnchor>
    <xdr:from>
      <xdr:col>26</xdr:col>
      <xdr:colOff>80966</xdr:colOff>
      <xdr:row>1</xdr:row>
      <xdr:rowOff>516643</xdr:rowOff>
    </xdr:from>
    <xdr:ext cx="3074191" cy="959731"/>
    <xdr:sp macro="" textlink="">
      <xdr:nvSpPr>
        <xdr:cNvPr id="19" name="CuadroTexto19" hidden="1">
          <a:extLst>
            <a:ext uri="{FF2B5EF4-FFF2-40B4-BE49-F238E27FC236}">
              <a16:creationId xmlns:a16="http://schemas.microsoft.com/office/drawing/2014/main" id="{44631D2B-A286-4EC3-B6BE-A7B95E6D05AF}"/>
            </a:ext>
          </a:extLst>
        </xdr:cNvPr>
        <xdr:cNvSpPr txBox="1">
          <a:spLocks noChangeAspect="1"/>
        </xdr:cNvSpPr>
      </xdr:nvSpPr>
      <xdr:spPr>
        <a:xfrm>
          <a:off x="36990341" y="754768"/>
          <a:ext cx="3074191" cy="9597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Describa las evidencias o productos esperados para cada una de las acciones propuestas.</a:t>
          </a:r>
          <a:endParaRPr lang="es-CO" sz="1200">
            <a:effectLst/>
          </a:endParaRPr>
        </a:p>
      </xdr:txBody>
    </xdr:sp>
    <xdr:clientData/>
  </xdr:oneCellAnchor>
  <xdr:oneCellAnchor>
    <xdr:from>
      <xdr:col>26</xdr:col>
      <xdr:colOff>3400429</xdr:colOff>
      <xdr:row>1</xdr:row>
      <xdr:rowOff>335669</xdr:rowOff>
    </xdr:from>
    <xdr:ext cx="1838322" cy="1128800"/>
    <xdr:sp macro="" textlink="">
      <xdr:nvSpPr>
        <xdr:cNvPr id="20" name="CuadroTexto20" hidden="1">
          <a:extLst>
            <a:ext uri="{FF2B5EF4-FFF2-40B4-BE49-F238E27FC236}">
              <a16:creationId xmlns:a16="http://schemas.microsoft.com/office/drawing/2014/main" id="{9F69B70D-1411-4DB2-B623-02C7120F15E5}"/>
            </a:ext>
          </a:extLst>
        </xdr:cNvPr>
        <xdr:cNvSpPr txBox="1">
          <a:spLocks noChangeAspect="1"/>
        </xdr:cNvSpPr>
      </xdr:nvSpPr>
      <xdr:spPr>
        <a:xfrm>
          <a:off x="39995479" y="573794"/>
          <a:ext cx="1838322" cy="112880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estado de ejecución en que se encuentra cada una de las acciones.</a:t>
          </a:r>
          <a:endParaRPr lang="es-CO">
            <a:effectLst/>
          </a:endParaRPr>
        </a:p>
      </xdr:txBody>
    </xdr:sp>
    <xdr:clientData/>
  </xdr:oneCellAnchor>
  <xdr:oneCellAnchor>
    <xdr:from>
      <xdr:col>28</xdr:col>
      <xdr:colOff>0</xdr:colOff>
      <xdr:row>1</xdr:row>
      <xdr:rowOff>0</xdr:rowOff>
    </xdr:from>
    <xdr:ext cx="3376609" cy="1916906"/>
    <xdr:sp macro="" textlink="">
      <xdr:nvSpPr>
        <xdr:cNvPr id="21" name="CuadroTexto21" hidden="1">
          <a:extLst>
            <a:ext uri="{FF2B5EF4-FFF2-40B4-BE49-F238E27FC236}">
              <a16:creationId xmlns:a16="http://schemas.microsoft.com/office/drawing/2014/main" id="{41D6FE83-5A88-4646-92B5-69AAF490E045}"/>
            </a:ext>
          </a:extLst>
        </xdr:cNvPr>
        <xdr:cNvSpPr txBox="1">
          <a:spLocks noChangeAspect="1"/>
        </xdr:cNvSpPr>
      </xdr:nvSpPr>
      <xdr:spPr>
        <a:xfrm>
          <a:off x="41443275" y="238125"/>
          <a:ext cx="3376609" cy="191690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400" b="0" i="0" baseline="0">
              <a:solidFill>
                <a:schemeClr val="dk1"/>
              </a:solidFill>
              <a:effectLst/>
              <a:latin typeface="+mn-lt"/>
              <a:ea typeface="+mn-ea"/>
              <a:cs typeface="+mn-cs"/>
              <a:sym typeface="Wingdings" panose="05000000000000000000" pitchFamily="2" charset="2"/>
            </a:rPr>
            <a:t></a:t>
          </a:r>
          <a:r>
            <a:rPr lang="es-CO" sz="1200" b="0" i="0" baseline="0">
              <a:solidFill>
                <a:schemeClr val="dk1"/>
              </a:solidFill>
              <a:effectLst/>
              <a:latin typeface="+mn-lt"/>
              <a:ea typeface="+mn-ea"/>
              <a:cs typeface="+mn-cs"/>
            </a:rPr>
            <a:t> </a:t>
          </a:r>
          <a:r>
            <a:rPr lang="es-CO" sz="1200">
              <a:solidFill>
                <a:schemeClr val="dk1"/>
              </a:solidFill>
              <a:effectLst/>
              <a:latin typeface="+mn-lt"/>
              <a:ea typeface="+mn-ea"/>
              <a:cs typeface="+mn-cs"/>
            </a:rPr>
            <a:t>Escriba el cargo o rol correspondiente, acorde con la ubicación del hallazgo/observación del responsable de coordinar la ejecución de las acciones. </a:t>
          </a:r>
          <a:endParaRPr lang="es-CO" sz="1200">
            <a:effectLst/>
          </a:endParaRPr>
        </a:p>
        <a:p>
          <a:r>
            <a:rPr lang="es-CO" sz="1200">
              <a:solidFill>
                <a:schemeClr val="dk1"/>
              </a:solidFill>
              <a:effectLst/>
              <a:latin typeface="+mn-lt"/>
              <a:ea typeface="+mn-ea"/>
              <a:cs typeface="+mn-cs"/>
            </a:rPr>
            <a:t> </a:t>
          </a:r>
          <a:endParaRPr lang="es-CO" sz="1200">
            <a:effectLst/>
          </a:endParaRPr>
        </a:p>
        <a:p>
          <a:r>
            <a:rPr lang="es-CO" sz="1400">
              <a:solidFill>
                <a:schemeClr val="dk1"/>
              </a:solidFill>
              <a:effectLst/>
              <a:latin typeface="+mn-lt"/>
              <a:ea typeface="+mn-ea"/>
              <a:cs typeface="+mn-cs"/>
              <a:sym typeface="Wingdings" panose="05000000000000000000" pitchFamily="2" charset="2"/>
            </a:rPr>
            <a:t></a:t>
          </a:r>
          <a:r>
            <a:rPr lang="es-CO" sz="1400">
              <a:solidFill>
                <a:schemeClr val="dk1"/>
              </a:solidFill>
              <a:effectLst/>
              <a:latin typeface="+mn-lt"/>
              <a:ea typeface="+mn-ea"/>
              <a:cs typeface="+mn-cs"/>
            </a:rPr>
            <a:t> </a:t>
          </a:r>
          <a:r>
            <a:rPr lang="es-CO" sz="1200">
              <a:solidFill>
                <a:schemeClr val="dk1"/>
              </a:solidFill>
              <a:effectLst/>
              <a:latin typeface="+mn-lt"/>
              <a:ea typeface="+mn-ea"/>
              <a:cs typeface="+mn-cs"/>
            </a:rPr>
            <a:t>Evite diligenciar nombres para evitar que ante cambios de personal la información de este registro se desactualice</a:t>
          </a:r>
          <a:r>
            <a:rPr lang="es-CO" sz="1100">
              <a:solidFill>
                <a:schemeClr val="dk1"/>
              </a:solidFill>
              <a:effectLst/>
              <a:latin typeface="+mn-lt"/>
              <a:ea typeface="+mn-ea"/>
              <a:cs typeface="+mn-cs"/>
            </a:rPr>
            <a:t>.</a:t>
          </a:r>
          <a:endParaRPr lang="es-CO">
            <a:effectLst/>
          </a:endParaRPr>
        </a:p>
      </xdr:txBody>
    </xdr:sp>
    <xdr:clientData/>
  </xdr:oneCellAnchor>
  <xdr:oneCellAnchor>
    <xdr:from>
      <xdr:col>28</xdr:col>
      <xdr:colOff>0</xdr:colOff>
      <xdr:row>1</xdr:row>
      <xdr:rowOff>188032</xdr:rowOff>
    </xdr:from>
    <xdr:ext cx="1938334" cy="1264531"/>
    <xdr:sp macro="" textlink="">
      <xdr:nvSpPr>
        <xdr:cNvPr id="22" name="CuadroTexto22" hidden="1">
          <a:extLst>
            <a:ext uri="{FF2B5EF4-FFF2-40B4-BE49-F238E27FC236}">
              <a16:creationId xmlns:a16="http://schemas.microsoft.com/office/drawing/2014/main" id="{8711640D-9E1D-409F-891C-24DC74AAD2B0}"/>
            </a:ext>
          </a:extLst>
        </xdr:cNvPr>
        <xdr:cNvSpPr txBox="1">
          <a:spLocks noChangeAspect="1"/>
        </xdr:cNvSpPr>
      </xdr:nvSpPr>
      <xdr:spPr>
        <a:xfrm>
          <a:off x="41443275" y="426157"/>
          <a:ext cx="1938334" cy="12645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la dependencia a la que pertenece el cargo o el rol del responsable defnido en la columna anterior.</a:t>
          </a:r>
          <a:endParaRPr lang="es-CO">
            <a:effectLst/>
          </a:endParaRPr>
        </a:p>
      </xdr:txBody>
    </xdr:sp>
    <xdr:clientData/>
  </xdr:oneCellAnchor>
  <xdr:oneCellAnchor>
    <xdr:from>
      <xdr:col>28</xdr:col>
      <xdr:colOff>83344</xdr:colOff>
      <xdr:row>1</xdr:row>
      <xdr:rowOff>530934</xdr:rowOff>
    </xdr:from>
    <xdr:ext cx="2864644" cy="897816"/>
    <xdr:sp macro="" textlink="">
      <xdr:nvSpPr>
        <xdr:cNvPr id="23" name="CuadroTexto23" hidden="1">
          <a:extLst>
            <a:ext uri="{FF2B5EF4-FFF2-40B4-BE49-F238E27FC236}">
              <a16:creationId xmlns:a16="http://schemas.microsoft.com/office/drawing/2014/main" id="{EB40921E-7DDA-459B-A241-21F588C792D0}"/>
            </a:ext>
          </a:extLst>
        </xdr:cNvPr>
        <xdr:cNvSpPr txBox="1">
          <a:spLocks noChangeAspect="1"/>
        </xdr:cNvSpPr>
      </xdr:nvSpPr>
      <xdr:spPr>
        <a:xfrm>
          <a:off x="41526619" y="769059"/>
          <a:ext cx="2864644" cy="89781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Diligencie en esta columna lo que considere puede complementar o precisar del seguimiento realizado.</a:t>
          </a:r>
        </a:p>
      </xdr:txBody>
    </xdr:sp>
    <xdr:clientData/>
  </xdr:oneCellAnchor>
  <xdr:oneCellAnchor>
    <xdr:from>
      <xdr:col>28</xdr:col>
      <xdr:colOff>5157788</xdr:colOff>
      <xdr:row>1</xdr:row>
      <xdr:rowOff>488156</xdr:rowOff>
    </xdr:from>
    <xdr:ext cx="2057399" cy="950119"/>
    <xdr:sp macro="" textlink="">
      <xdr:nvSpPr>
        <xdr:cNvPr id="24" name="CuadroTexto24" hidden="1">
          <a:extLst>
            <a:ext uri="{FF2B5EF4-FFF2-40B4-BE49-F238E27FC236}">
              <a16:creationId xmlns:a16="http://schemas.microsoft.com/office/drawing/2014/main" id="{4300DD72-B301-4C6A-8615-D14B3B0FCC0B}"/>
            </a:ext>
          </a:extLst>
        </xdr:cNvPr>
        <xdr:cNvSpPr txBox="1">
          <a:spLocks noChangeAspect="1"/>
        </xdr:cNvSpPr>
      </xdr:nvSpPr>
      <xdr:spPr>
        <a:xfrm>
          <a:off x="46601063" y="726281"/>
          <a:ext cx="2057399" cy="950119"/>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mecanismo de seguimiento utilizado.</a:t>
          </a:r>
        </a:p>
      </xdr:txBody>
    </xdr:sp>
    <xdr:clientData/>
  </xdr:oneCellAnchor>
  <xdr:oneCellAnchor>
    <xdr:from>
      <xdr:col>29</xdr:col>
      <xdr:colOff>0</xdr:colOff>
      <xdr:row>1</xdr:row>
      <xdr:rowOff>464345</xdr:rowOff>
    </xdr:from>
    <xdr:ext cx="2309813" cy="1000124"/>
    <xdr:sp macro="" textlink="">
      <xdr:nvSpPr>
        <xdr:cNvPr id="25" name="CuadroTexto25" hidden="1">
          <a:extLst>
            <a:ext uri="{FF2B5EF4-FFF2-40B4-BE49-F238E27FC236}">
              <a16:creationId xmlns:a16="http://schemas.microsoft.com/office/drawing/2014/main" id="{6434BBBE-19E6-42D4-BF7D-91D0B0D83184}"/>
            </a:ext>
          </a:extLst>
        </xdr:cNvPr>
        <xdr:cNvSpPr txBox="1">
          <a:spLocks noChangeAspect="1"/>
        </xdr:cNvSpPr>
      </xdr:nvSpPr>
      <xdr:spPr>
        <a:xfrm>
          <a:off x="46786800" y="702470"/>
          <a:ext cx="2309813" cy="1000124"/>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Registre la fecha (dd/mm/aaaa) en la que se realiza el seguimiento a la ejecución de las acciones.</a:t>
          </a:r>
        </a:p>
        <a:p>
          <a:endParaRPr lang="es-CO" sz="1100">
            <a:solidFill>
              <a:schemeClr val="dk1"/>
            </a:solidFill>
            <a:effectLst/>
            <a:latin typeface="+mn-lt"/>
            <a:ea typeface="+mn-ea"/>
            <a:cs typeface="+mn-cs"/>
          </a:endParaRPr>
        </a:p>
      </xdr:txBody>
    </xdr:sp>
    <xdr:clientData/>
  </xdr:oneCellAnchor>
  <xdr:oneCellAnchor>
    <xdr:from>
      <xdr:col>29</xdr:col>
      <xdr:colOff>0</xdr:colOff>
      <xdr:row>1</xdr:row>
      <xdr:rowOff>445207</xdr:rowOff>
    </xdr:from>
    <xdr:ext cx="1978817" cy="1007355"/>
    <xdr:sp macro="" textlink="">
      <xdr:nvSpPr>
        <xdr:cNvPr id="26" name="CuadroTexto26" hidden="1">
          <a:extLst>
            <a:ext uri="{FF2B5EF4-FFF2-40B4-BE49-F238E27FC236}">
              <a16:creationId xmlns:a16="http://schemas.microsoft.com/office/drawing/2014/main" id="{4E6E1E4A-02F3-4F4C-A3DD-468BBB10E8B9}"/>
            </a:ext>
          </a:extLst>
        </xdr:cNvPr>
        <xdr:cNvSpPr txBox="1">
          <a:spLocks noChangeAspect="1"/>
        </xdr:cNvSpPr>
      </xdr:nvSpPr>
      <xdr:spPr>
        <a:xfrm>
          <a:off x="46786800" y="683332"/>
          <a:ext cx="1978817" cy="1007355"/>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Elija de la lista desplegable el estado de cumplimiento de cada una de las acciones.</a:t>
          </a:r>
          <a:endParaRPr lang="es-CO" sz="1100">
            <a:solidFill>
              <a:schemeClr val="dk1"/>
            </a:solidFill>
            <a:effectLst/>
            <a:latin typeface="+mn-lt"/>
            <a:ea typeface="+mn-ea"/>
            <a:cs typeface="+mn-cs"/>
          </a:endParaRPr>
        </a:p>
      </xdr:txBody>
    </xdr:sp>
    <xdr:clientData/>
  </xdr:oneCellAnchor>
  <xdr:oneCellAnchor>
    <xdr:from>
      <xdr:col>29</xdr:col>
      <xdr:colOff>0</xdr:colOff>
      <xdr:row>1</xdr:row>
      <xdr:rowOff>454731</xdr:rowOff>
    </xdr:from>
    <xdr:ext cx="3240878" cy="959731"/>
    <xdr:sp macro="" textlink="">
      <xdr:nvSpPr>
        <xdr:cNvPr id="27" name="CuadroTexto27" hidden="1">
          <a:extLst>
            <a:ext uri="{FF2B5EF4-FFF2-40B4-BE49-F238E27FC236}">
              <a16:creationId xmlns:a16="http://schemas.microsoft.com/office/drawing/2014/main" id="{1F7BD0DA-84A2-4BFD-A586-DE0EFEF6D923}"/>
            </a:ext>
          </a:extLst>
        </xdr:cNvPr>
        <xdr:cNvSpPr txBox="1">
          <a:spLocks noChangeAspect="1"/>
        </xdr:cNvSpPr>
      </xdr:nvSpPr>
      <xdr:spPr>
        <a:xfrm>
          <a:off x="46786800" y="692856"/>
          <a:ext cx="3240878" cy="9597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Describa las evidencias o productos esperados para cada una de las acciones propuestas.</a:t>
          </a:r>
          <a:endParaRPr lang="es-CO">
            <a:effectLst/>
          </a:endParaRPr>
        </a:p>
      </xdr:txBody>
    </xdr:sp>
    <xdr:clientData/>
  </xdr:oneCellAnchor>
  <xdr:oneCellAnchor>
    <xdr:from>
      <xdr:col>29</xdr:col>
      <xdr:colOff>0</xdr:colOff>
      <xdr:row>1</xdr:row>
      <xdr:rowOff>118975</xdr:rowOff>
    </xdr:from>
    <xdr:ext cx="1624009" cy="1333587"/>
    <xdr:sp macro="" textlink="">
      <xdr:nvSpPr>
        <xdr:cNvPr id="28" name="CuadroTexto28" hidden="1">
          <a:extLst>
            <a:ext uri="{FF2B5EF4-FFF2-40B4-BE49-F238E27FC236}">
              <a16:creationId xmlns:a16="http://schemas.microsoft.com/office/drawing/2014/main" id="{0B734E63-C2BE-47B5-858F-5DE929D79BED}"/>
            </a:ext>
          </a:extLst>
        </xdr:cNvPr>
        <xdr:cNvSpPr txBox="1">
          <a:spLocks noChangeAspect="1"/>
        </xdr:cNvSpPr>
      </xdr:nvSpPr>
      <xdr:spPr>
        <a:xfrm>
          <a:off x="46786800" y="357100"/>
          <a:ext cx="1624009" cy="1333587"/>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estado de ejecución en que se encuentra cada una de las acciones.</a:t>
          </a:r>
          <a:endParaRPr lang="es-CO">
            <a:effectLst/>
          </a:endParaRPr>
        </a:p>
      </xdr:txBody>
    </xdr:sp>
    <xdr:clientData/>
  </xdr:oneCellAnchor>
  <xdr:oneCellAnchor>
    <xdr:from>
      <xdr:col>29</xdr:col>
      <xdr:colOff>0</xdr:colOff>
      <xdr:row>1</xdr:row>
      <xdr:rowOff>0</xdr:rowOff>
    </xdr:from>
    <xdr:ext cx="3367084" cy="1976438"/>
    <xdr:sp macro="" textlink="">
      <xdr:nvSpPr>
        <xdr:cNvPr id="29" name="CuadroTexto29" hidden="1">
          <a:extLst>
            <a:ext uri="{FF2B5EF4-FFF2-40B4-BE49-F238E27FC236}">
              <a16:creationId xmlns:a16="http://schemas.microsoft.com/office/drawing/2014/main" id="{64285285-9DF0-4465-9C6D-175881AC5034}"/>
            </a:ext>
          </a:extLst>
        </xdr:cNvPr>
        <xdr:cNvSpPr txBox="1">
          <a:spLocks noChangeAspect="1"/>
        </xdr:cNvSpPr>
      </xdr:nvSpPr>
      <xdr:spPr>
        <a:xfrm>
          <a:off x="46786800" y="238125"/>
          <a:ext cx="3367084" cy="1976438"/>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400" b="0" i="0" baseline="0">
              <a:solidFill>
                <a:schemeClr val="dk1"/>
              </a:solidFill>
              <a:effectLst/>
              <a:latin typeface="+mn-lt"/>
              <a:ea typeface="+mn-ea"/>
              <a:cs typeface="+mn-cs"/>
              <a:sym typeface="Wingdings" panose="05000000000000000000" pitchFamily="2" charset="2"/>
            </a:rPr>
            <a:t></a:t>
          </a:r>
          <a:r>
            <a:rPr lang="es-CO" sz="1400" b="0" i="0" baseline="0">
              <a:solidFill>
                <a:schemeClr val="dk1"/>
              </a:solidFill>
              <a:effectLst/>
              <a:latin typeface="+mn-lt"/>
              <a:ea typeface="+mn-ea"/>
              <a:cs typeface="+mn-cs"/>
            </a:rPr>
            <a:t> </a:t>
          </a:r>
          <a:r>
            <a:rPr lang="es-CO" sz="1200">
              <a:solidFill>
                <a:schemeClr val="dk1"/>
              </a:solidFill>
              <a:effectLst/>
              <a:latin typeface="+mn-lt"/>
              <a:ea typeface="+mn-ea"/>
              <a:cs typeface="+mn-cs"/>
            </a:rPr>
            <a:t>Escriba el cargo o rol correspondiente, acorde con la ubicación del hallazgo/observación del responsable de coordinar la ejecución de las acciones. </a:t>
          </a:r>
          <a:endParaRPr lang="es-CO" sz="1200">
            <a:effectLst/>
          </a:endParaRPr>
        </a:p>
        <a:p>
          <a:r>
            <a:rPr lang="es-CO" sz="1200">
              <a:solidFill>
                <a:schemeClr val="dk1"/>
              </a:solidFill>
              <a:effectLst/>
              <a:latin typeface="+mn-lt"/>
              <a:ea typeface="+mn-ea"/>
              <a:cs typeface="+mn-cs"/>
            </a:rPr>
            <a:t> </a:t>
          </a:r>
          <a:endParaRPr lang="es-CO" sz="1200">
            <a:effectLst/>
          </a:endParaRP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 Evite diligenciar nombres para evitar que ante cambios de personal la información de este registro se desactualice.</a:t>
          </a:r>
          <a:endParaRPr lang="es-CO" sz="1200">
            <a:effectLst/>
          </a:endParaRPr>
        </a:p>
      </xdr:txBody>
    </xdr:sp>
    <xdr:clientData/>
  </xdr:oneCellAnchor>
  <xdr:oneCellAnchor>
    <xdr:from>
      <xdr:col>29</xdr:col>
      <xdr:colOff>0</xdr:colOff>
      <xdr:row>1</xdr:row>
      <xdr:rowOff>7058</xdr:rowOff>
    </xdr:from>
    <xdr:ext cx="2155027" cy="1409786"/>
    <xdr:sp macro="" textlink="">
      <xdr:nvSpPr>
        <xdr:cNvPr id="30" name="CuadroTexto30" hidden="1">
          <a:extLst>
            <a:ext uri="{FF2B5EF4-FFF2-40B4-BE49-F238E27FC236}">
              <a16:creationId xmlns:a16="http://schemas.microsoft.com/office/drawing/2014/main" id="{20C34A85-A111-41CA-8741-1D4AEE286428}"/>
            </a:ext>
          </a:extLst>
        </xdr:cNvPr>
        <xdr:cNvSpPr txBox="1">
          <a:spLocks noChangeAspect="1"/>
        </xdr:cNvSpPr>
      </xdr:nvSpPr>
      <xdr:spPr>
        <a:xfrm>
          <a:off x="46786800" y="245183"/>
          <a:ext cx="2155027" cy="140978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la dependencia a la que pertenece el cargo o el rol del responsable defnido en la columna anterior.</a:t>
          </a:r>
          <a:endParaRPr lang="es-CO">
            <a:effectLst/>
          </a:endParaRPr>
        </a:p>
      </xdr:txBody>
    </xdr:sp>
    <xdr:clientData/>
  </xdr:oneCellAnchor>
  <xdr:oneCellAnchor>
    <xdr:from>
      <xdr:col>29</xdr:col>
      <xdr:colOff>0</xdr:colOff>
      <xdr:row>1</xdr:row>
      <xdr:rowOff>381001</xdr:rowOff>
    </xdr:from>
    <xdr:ext cx="2369343" cy="1071562"/>
    <xdr:sp macro="" textlink="">
      <xdr:nvSpPr>
        <xdr:cNvPr id="31" name="CuadroTexto31" hidden="1">
          <a:extLst>
            <a:ext uri="{FF2B5EF4-FFF2-40B4-BE49-F238E27FC236}">
              <a16:creationId xmlns:a16="http://schemas.microsoft.com/office/drawing/2014/main" id="{68120363-6B6F-49D2-8E71-BF7044278E9A}"/>
            </a:ext>
          </a:extLst>
        </xdr:cNvPr>
        <xdr:cNvSpPr txBox="1">
          <a:spLocks noChangeAspect="1"/>
        </xdr:cNvSpPr>
      </xdr:nvSpPr>
      <xdr:spPr>
        <a:xfrm>
          <a:off x="46786800" y="619126"/>
          <a:ext cx="2369343" cy="1071562"/>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Diligencie en esta columna lo que considere puede complementar o precisar del seguimiento realizado.</a:t>
          </a:r>
          <a:endParaRPr lang="es-CO" sz="1100">
            <a:solidFill>
              <a:schemeClr val="dk1"/>
            </a:solidFill>
            <a:effectLst/>
            <a:latin typeface="+mn-lt"/>
            <a:ea typeface="+mn-ea"/>
            <a:cs typeface="+mn-cs"/>
          </a:endParaRPr>
        </a:p>
      </xdr:txBody>
    </xdr:sp>
    <xdr:clientData/>
  </xdr:oneCellAnchor>
  <xdr:oneCellAnchor>
    <xdr:from>
      <xdr:col>29</xdr:col>
      <xdr:colOff>0</xdr:colOff>
      <xdr:row>1</xdr:row>
      <xdr:rowOff>221370</xdr:rowOff>
    </xdr:from>
    <xdr:ext cx="1988342" cy="1214524"/>
    <xdr:sp macro="" textlink="">
      <xdr:nvSpPr>
        <xdr:cNvPr id="32" name="CuadroTexto32" hidden="1">
          <a:extLst>
            <a:ext uri="{FF2B5EF4-FFF2-40B4-BE49-F238E27FC236}">
              <a16:creationId xmlns:a16="http://schemas.microsoft.com/office/drawing/2014/main" id="{49B431FB-76D8-43D9-8463-880C1A9578D9}"/>
            </a:ext>
          </a:extLst>
        </xdr:cNvPr>
        <xdr:cNvSpPr txBox="1">
          <a:spLocks noChangeAspect="1"/>
        </xdr:cNvSpPr>
      </xdr:nvSpPr>
      <xdr:spPr>
        <a:xfrm>
          <a:off x="46786800" y="459495"/>
          <a:ext cx="1988342" cy="1214524"/>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mecanismo de seguimiento utilizado.</a:t>
          </a:r>
          <a:endParaRPr lang="es-CO" sz="1100">
            <a:solidFill>
              <a:schemeClr val="dk1"/>
            </a:solidFill>
            <a:effectLst/>
            <a:latin typeface="+mn-lt"/>
            <a:ea typeface="+mn-ea"/>
            <a:cs typeface="+mn-cs"/>
          </a:endParaRPr>
        </a:p>
      </xdr:txBody>
    </xdr:sp>
    <xdr:clientData/>
  </xdr:oneCellAnchor>
  <xdr:oneCellAnchor>
    <xdr:from>
      <xdr:col>29</xdr:col>
      <xdr:colOff>0</xdr:colOff>
      <xdr:row>1</xdr:row>
      <xdr:rowOff>152400</xdr:rowOff>
    </xdr:from>
    <xdr:ext cx="2169320" cy="1312069"/>
    <xdr:sp macro="" textlink="">
      <xdr:nvSpPr>
        <xdr:cNvPr id="33" name="CuadroTexto33" hidden="1">
          <a:extLst>
            <a:ext uri="{FF2B5EF4-FFF2-40B4-BE49-F238E27FC236}">
              <a16:creationId xmlns:a16="http://schemas.microsoft.com/office/drawing/2014/main" id="{124682AF-C3EA-43E1-AEF9-DABCC0A47406}"/>
            </a:ext>
          </a:extLst>
        </xdr:cNvPr>
        <xdr:cNvSpPr txBox="1">
          <a:spLocks noChangeAspect="1"/>
        </xdr:cNvSpPr>
      </xdr:nvSpPr>
      <xdr:spPr>
        <a:xfrm>
          <a:off x="46786800" y="390525"/>
          <a:ext cx="2169320" cy="1312069"/>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Registre la fecha (dd/mm/aaaa) en la que se realiza el seguimiento a la ejecución de las acciones.</a:t>
          </a:r>
        </a:p>
      </xdr:txBody>
    </xdr:sp>
    <xdr:clientData/>
  </xdr:oneCellAnchor>
  <xdr:oneCellAnchor>
    <xdr:from>
      <xdr:col>29</xdr:col>
      <xdr:colOff>0</xdr:colOff>
      <xdr:row>1</xdr:row>
      <xdr:rowOff>323764</xdr:rowOff>
    </xdr:from>
    <xdr:ext cx="1790697" cy="1128800"/>
    <xdr:sp macro="" textlink="">
      <xdr:nvSpPr>
        <xdr:cNvPr id="34" name="CuadroTexto34" hidden="1">
          <a:extLst>
            <a:ext uri="{FF2B5EF4-FFF2-40B4-BE49-F238E27FC236}">
              <a16:creationId xmlns:a16="http://schemas.microsoft.com/office/drawing/2014/main" id="{3162A828-421B-4B5B-8F85-27AEEE4DE1EA}"/>
            </a:ext>
          </a:extLst>
        </xdr:cNvPr>
        <xdr:cNvSpPr txBox="1">
          <a:spLocks noChangeAspect="1"/>
        </xdr:cNvSpPr>
      </xdr:nvSpPr>
      <xdr:spPr>
        <a:xfrm>
          <a:off x="46786800" y="561889"/>
          <a:ext cx="1790697" cy="112880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1" baseline="0">
              <a:solidFill>
                <a:schemeClr val="dk1"/>
              </a:solidFill>
              <a:effectLst/>
              <a:latin typeface="+mn-lt"/>
              <a:ea typeface="+mn-ea"/>
              <a:cs typeface="+mn-cs"/>
            </a:rPr>
            <a:t>Ayuda:                                                                               </a:t>
          </a:r>
          <a:r>
            <a:rPr lang="es-CO" sz="1100">
              <a:solidFill>
                <a:schemeClr val="dk1"/>
              </a:solidFill>
              <a:effectLst/>
              <a:latin typeface="+mn-lt"/>
              <a:ea typeface="+mn-ea"/>
              <a:cs typeface="+mn-cs"/>
            </a:rPr>
            <a:t>Elija de la lista desplegable el estado de cumplimiento de cada una de las acciones.</a:t>
          </a:r>
        </a:p>
      </xdr:txBody>
    </xdr:sp>
    <xdr:clientData/>
  </xdr:oneCellAnchor>
  <xdr:oneCellAnchor>
    <xdr:from>
      <xdr:col>29</xdr:col>
      <xdr:colOff>0</xdr:colOff>
      <xdr:row>1</xdr:row>
      <xdr:rowOff>476161</xdr:rowOff>
    </xdr:from>
    <xdr:ext cx="3240878" cy="959731"/>
    <xdr:sp macro="" textlink="">
      <xdr:nvSpPr>
        <xdr:cNvPr id="35" name="CuadroTexto35" hidden="1">
          <a:extLst>
            <a:ext uri="{FF2B5EF4-FFF2-40B4-BE49-F238E27FC236}">
              <a16:creationId xmlns:a16="http://schemas.microsoft.com/office/drawing/2014/main" id="{4EC355BD-E0FD-4508-B03A-167BDC2D2EF1}"/>
            </a:ext>
          </a:extLst>
        </xdr:cNvPr>
        <xdr:cNvSpPr txBox="1">
          <a:spLocks noChangeAspect="1"/>
        </xdr:cNvSpPr>
      </xdr:nvSpPr>
      <xdr:spPr>
        <a:xfrm>
          <a:off x="46786800" y="714286"/>
          <a:ext cx="3240878" cy="9597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1" baseline="0">
              <a:solidFill>
                <a:schemeClr val="dk1"/>
              </a:solidFill>
              <a:effectLst/>
              <a:latin typeface="+mn-lt"/>
              <a:ea typeface="+mn-ea"/>
              <a:cs typeface="+mn-cs"/>
            </a:rPr>
            <a:t>Ayuda:                                                                               </a:t>
          </a:r>
          <a:r>
            <a:rPr lang="es-CO" sz="1100">
              <a:solidFill>
                <a:schemeClr val="dk1"/>
              </a:solidFill>
              <a:effectLst/>
              <a:latin typeface="+mn-lt"/>
              <a:ea typeface="+mn-ea"/>
              <a:cs typeface="+mn-cs"/>
            </a:rPr>
            <a:t>Describa las evidencias o productos esperados para cada una de las acciones propuestas.</a:t>
          </a:r>
          <a:endParaRPr lang="es-CO">
            <a:effectLst/>
          </a:endParaRPr>
        </a:p>
      </xdr:txBody>
    </xdr:sp>
    <xdr:clientData/>
  </xdr:oneCellAnchor>
  <xdr:oneCellAnchor>
    <xdr:from>
      <xdr:col>29</xdr:col>
      <xdr:colOff>0</xdr:colOff>
      <xdr:row>1</xdr:row>
      <xdr:rowOff>330907</xdr:rowOff>
    </xdr:from>
    <xdr:ext cx="1624009" cy="1128800"/>
    <xdr:sp macro="" textlink="">
      <xdr:nvSpPr>
        <xdr:cNvPr id="36" name="CuadroTexto36" hidden="1">
          <a:extLst>
            <a:ext uri="{FF2B5EF4-FFF2-40B4-BE49-F238E27FC236}">
              <a16:creationId xmlns:a16="http://schemas.microsoft.com/office/drawing/2014/main" id="{4352B0ED-ACC3-4E61-89CD-63A8DA700056}"/>
            </a:ext>
          </a:extLst>
        </xdr:cNvPr>
        <xdr:cNvSpPr txBox="1">
          <a:spLocks noChangeAspect="1"/>
        </xdr:cNvSpPr>
      </xdr:nvSpPr>
      <xdr:spPr>
        <a:xfrm>
          <a:off x="46786800" y="569032"/>
          <a:ext cx="1624009" cy="112880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1" baseline="0">
              <a:solidFill>
                <a:schemeClr val="dk1"/>
              </a:solidFill>
              <a:effectLst/>
              <a:latin typeface="+mn-lt"/>
              <a:ea typeface="+mn-ea"/>
              <a:cs typeface="+mn-cs"/>
            </a:rPr>
            <a:t>Ayuda:                                                                               </a:t>
          </a:r>
          <a:r>
            <a:rPr lang="es-CO" sz="1100">
              <a:solidFill>
                <a:schemeClr val="dk1"/>
              </a:solidFill>
              <a:effectLst/>
              <a:latin typeface="+mn-lt"/>
              <a:ea typeface="+mn-ea"/>
              <a:cs typeface="+mn-cs"/>
            </a:rPr>
            <a:t>Elija de la lista desplegable el estado de ejecución en que se encuentra cada una de las acciones.</a:t>
          </a:r>
          <a:endParaRPr lang="es-CO">
            <a:effectLst/>
          </a:endParaRPr>
        </a:p>
      </xdr:txBody>
    </xdr:sp>
    <xdr:clientData/>
  </xdr:oneCellAnchor>
  <xdr:oneCellAnchor>
    <xdr:from>
      <xdr:col>29</xdr:col>
      <xdr:colOff>0</xdr:colOff>
      <xdr:row>1</xdr:row>
      <xdr:rowOff>0</xdr:rowOff>
    </xdr:from>
    <xdr:ext cx="2952746" cy="1840705"/>
    <xdr:sp macro="" textlink="">
      <xdr:nvSpPr>
        <xdr:cNvPr id="37" name="CuadroTexto37" hidden="1">
          <a:extLst>
            <a:ext uri="{FF2B5EF4-FFF2-40B4-BE49-F238E27FC236}">
              <a16:creationId xmlns:a16="http://schemas.microsoft.com/office/drawing/2014/main" id="{5F7F156B-E875-4635-A30D-D88132BE0635}"/>
            </a:ext>
          </a:extLst>
        </xdr:cNvPr>
        <xdr:cNvSpPr txBox="1">
          <a:spLocks noChangeAspect="1"/>
        </xdr:cNvSpPr>
      </xdr:nvSpPr>
      <xdr:spPr>
        <a:xfrm>
          <a:off x="46786800" y="238125"/>
          <a:ext cx="2952746" cy="1840705"/>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100" b="1" i="1" baseline="0">
              <a:solidFill>
                <a:schemeClr val="dk1"/>
              </a:solidFill>
              <a:effectLst/>
              <a:latin typeface="+mn-lt"/>
              <a:ea typeface="+mn-ea"/>
              <a:cs typeface="+mn-cs"/>
            </a:rPr>
            <a:t>Ayuda:                                                                               </a:t>
          </a:r>
          <a:r>
            <a:rPr lang="es-CO" sz="1100" b="0" i="0" baseline="0">
              <a:solidFill>
                <a:schemeClr val="dk1"/>
              </a:solidFill>
              <a:effectLst/>
              <a:latin typeface="+mn-lt"/>
              <a:ea typeface="+mn-ea"/>
              <a:cs typeface="+mn-cs"/>
              <a:sym typeface="Wingdings" panose="05000000000000000000" pitchFamily="2" charset="2"/>
            </a:rPr>
            <a:t></a:t>
          </a:r>
          <a:r>
            <a:rPr lang="es-CO" sz="1100" b="0" i="0" baseline="0">
              <a:solidFill>
                <a:schemeClr val="dk1"/>
              </a:solidFill>
              <a:effectLst/>
              <a:latin typeface="+mn-lt"/>
              <a:ea typeface="+mn-ea"/>
              <a:cs typeface="+mn-cs"/>
            </a:rPr>
            <a:t> </a:t>
          </a:r>
          <a:r>
            <a:rPr lang="es-CO" sz="1100">
              <a:solidFill>
                <a:schemeClr val="dk1"/>
              </a:solidFill>
              <a:effectLst/>
              <a:latin typeface="+mn-lt"/>
              <a:ea typeface="+mn-ea"/>
              <a:cs typeface="+mn-cs"/>
            </a:rPr>
            <a:t>Escriba el cargo o rol correspondiente, acorde con la ubicación del hallazgo/observación del responsable de coordinar la ejecución de las acciones. </a:t>
          </a:r>
          <a:endParaRPr lang="es-CO">
            <a:effectLst/>
          </a:endParaRPr>
        </a:p>
        <a:p>
          <a:r>
            <a:rPr lang="es-CO" sz="1100">
              <a:solidFill>
                <a:schemeClr val="dk1"/>
              </a:solidFill>
              <a:effectLst/>
              <a:latin typeface="+mn-lt"/>
              <a:ea typeface="+mn-ea"/>
              <a:cs typeface="+mn-cs"/>
            </a:rPr>
            <a:t> </a:t>
          </a:r>
          <a:endParaRPr lang="es-CO">
            <a:effectLst/>
          </a:endParaRPr>
        </a:p>
        <a:p>
          <a:r>
            <a:rPr lang="es-CO" sz="1100">
              <a:solidFill>
                <a:schemeClr val="dk1"/>
              </a:solidFill>
              <a:effectLst/>
              <a:latin typeface="+mn-lt"/>
              <a:ea typeface="+mn-ea"/>
              <a:cs typeface="+mn-cs"/>
              <a:sym typeface="Wingdings" panose="05000000000000000000" pitchFamily="2" charset="2"/>
            </a:rPr>
            <a:t></a:t>
          </a:r>
          <a:r>
            <a:rPr lang="es-CO" sz="1100">
              <a:solidFill>
                <a:schemeClr val="dk1"/>
              </a:solidFill>
              <a:effectLst/>
              <a:latin typeface="+mn-lt"/>
              <a:ea typeface="+mn-ea"/>
              <a:cs typeface="+mn-cs"/>
            </a:rPr>
            <a:t> Evite diligenciar nombres para evitar que ante cambios de personal la información de este registro se desactualice.</a:t>
          </a:r>
          <a:endParaRPr lang="es-CO">
            <a:effectLst/>
          </a:endParaRPr>
        </a:p>
      </xdr:txBody>
    </xdr:sp>
    <xdr:clientData/>
  </xdr:oneCellAnchor>
  <xdr:oneCellAnchor>
    <xdr:from>
      <xdr:col>29</xdr:col>
      <xdr:colOff>0</xdr:colOff>
      <xdr:row>1</xdr:row>
      <xdr:rowOff>171364</xdr:rowOff>
    </xdr:from>
    <xdr:ext cx="2007390" cy="1264531"/>
    <xdr:sp macro="" textlink="">
      <xdr:nvSpPr>
        <xdr:cNvPr id="38" name="CuadroTexto38" hidden="1">
          <a:extLst>
            <a:ext uri="{FF2B5EF4-FFF2-40B4-BE49-F238E27FC236}">
              <a16:creationId xmlns:a16="http://schemas.microsoft.com/office/drawing/2014/main" id="{BDE0F7C4-DDF4-44B2-8488-8E1BDC4D297A}"/>
            </a:ext>
          </a:extLst>
        </xdr:cNvPr>
        <xdr:cNvSpPr txBox="1">
          <a:spLocks noChangeAspect="1"/>
        </xdr:cNvSpPr>
      </xdr:nvSpPr>
      <xdr:spPr>
        <a:xfrm>
          <a:off x="46786800" y="409489"/>
          <a:ext cx="2007390" cy="12645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100" b="1" i="1" baseline="0">
              <a:solidFill>
                <a:schemeClr val="dk1"/>
              </a:solidFill>
              <a:effectLst/>
              <a:latin typeface="+mn-lt"/>
              <a:ea typeface="+mn-ea"/>
              <a:cs typeface="+mn-cs"/>
            </a:rPr>
            <a:t>Ayuda:                                                                               </a:t>
          </a:r>
          <a:r>
            <a:rPr lang="es-CO" sz="1100">
              <a:solidFill>
                <a:schemeClr val="dk1"/>
              </a:solidFill>
              <a:effectLst/>
              <a:latin typeface="+mn-lt"/>
              <a:ea typeface="+mn-ea"/>
              <a:cs typeface="+mn-cs"/>
            </a:rPr>
            <a:t>Elija de la lista desplegable la dependencia a la que pertenece el cargo o el rol del responsable defnido en la columna anterior.</a:t>
          </a:r>
          <a:endParaRPr lang="es-CO">
            <a:effectLst/>
          </a:endParaRPr>
        </a:p>
      </xdr:txBody>
    </xdr:sp>
    <xdr:clientData/>
  </xdr:oneCellAnchor>
  <xdr:oneCellAnchor>
    <xdr:from>
      <xdr:col>29</xdr:col>
      <xdr:colOff>0</xdr:colOff>
      <xdr:row>1</xdr:row>
      <xdr:rowOff>521494</xdr:rowOff>
    </xdr:from>
    <xdr:ext cx="2864644" cy="897816"/>
    <xdr:sp macro="" textlink="">
      <xdr:nvSpPr>
        <xdr:cNvPr id="39" name="CuadroTexto39" hidden="1">
          <a:extLst>
            <a:ext uri="{FF2B5EF4-FFF2-40B4-BE49-F238E27FC236}">
              <a16:creationId xmlns:a16="http://schemas.microsoft.com/office/drawing/2014/main" id="{40CDEFEF-C2F8-4352-9F26-60BD7204D9AC}"/>
            </a:ext>
          </a:extLst>
        </xdr:cNvPr>
        <xdr:cNvSpPr txBox="1">
          <a:spLocks noChangeAspect="1"/>
        </xdr:cNvSpPr>
      </xdr:nvSpPr>
      <xdr:spPr>
        <a:xfrm>
          <a:off x="46786800" y="759619"/>
          <a:ext cx="2864644" cy="89781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1" baseline="0">
              <a:solidFill>
                <a:schemeClr val="dk1"/>
              </a:solidFill>
              <a:effectLst/>
              <a:latin typeface="+mn-lt"/>
              <a:ea typeface="+mn-ea"/>
              <a:cs typeface="+mn-cs"/>
            </a:rPr>
            <a:t>Ayuda:                                                                               </a:t>
          </a:r>
          <a:r>
            <a:rPr lang="es-CO" sz="1100">
              <a:solidFill>
                <a:schemeClr val="dk1"/>
              </a:solidFill>
              <a:effectLst/>
              <a:latin typeface="+mn-lt"/>
              <a:ea typeface="+mn-ea"/>
              <a:cs typeface="+mn-cs"/>
            </a:rPr>
            <a:t>Diligencie en esta columna lo que considere puede complementar o precisar el seguimiento realizado.</a:t>
          </a:r>
        </a:p>
      </xdr:txBody>
    </xdr:sp>
    <xdr:clientData/>
  </xdr:oneCellAnchor>
  <xdr:twoCellAnchor>
    <xdr:from>
      <xdr:col>1</xdr:col>
      <xdr:colOff>297652</xdr:colOff>
      <xdr:row>1</xdr:row>
      <xdr:rowOff>0</xdr:rowOff>
    </xdr:from>
    <xdr:to>
      <xdr:col>3</xdr:col>
      <xdr:colOff>166686</xdr:colOff>
      <xdr:row>2</xdr:row>
      <xdr:rowOff>238124</xdr:rowOff>
    </xdr:to>
    <xdr:sp macro="" textlink="">
      <xdr:nvSpPr>
        <xdr:cNvPr id="40" name="CuadroTexto1" hidden="1">
          <a:extLst>
            <a:ext uri="{FF2B5EF4-FFF2-40B4-BE49-F238E27FC236}">
              <a16:creationId xmlns:a16="http://schemas.microsoft.com/office/drawing/2014/main" id="{7D4258E0-2457-4173-9F84-0AA31CCB38AC}"/>
            </a:ext>
          </a:extLst>
        </xdr:cNvPr>
        <xdr:cNvSpPr txBox="1">
          <a:spLocks noChangeAspect="1"/>
        </xdr:cNvSpPr>
      </xdr:nvSpPr>
      <xdr:spPr>
        <a:xfrm>
          <a:off x="421477" y="238125"/>
          <a:ext cx="2212184" cy="819149"/>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t>Ayuda:                                   </a:t>
          </a:r>
          <a:r>
            <a:rPr lang="es-CO" sz="1200" b="0" baseline="0"/>
            <a:t>Numere  Consecutivamente iniciando número-vigencia-sigla della dependencia. Ejemplo: 1-2016-GIV</a:t>
          </a:r>
          <a:endParaRPr lang="es-CO" sz="1100" b="0"/>
        </a:p>
      </xdr:txBody>
    </xdr:sp>
    <xdr:clientData/>
  </xdr:twoCellAnchor>
  <xdr:twoCellAnchor>
    <xdr:from>
      <xdr:col>14</xdr:col>
      <xdr:colOff>71437</xdr:colOff>
      <xdr:row>28</xdr:row>
      <xdr:rowOff>202405</xdr:rowOff>
    </xdr:from>
    <xdr:to>
      <xdr:col>15</xdr:col>
      <xdr:colOff>726281</xdr:colOff>
      <xdr:row>32</xdr:row>
      <xdr:rowOff>119062</xdr:rowOff>
    </xdr:to>
    <xdr:sp macro="" textlink="">
      <xdr:nvSpPr>
        <xdr:cNvPr id="41" name="CuadroTexto40" hidden="1">
          <a:extLst>
            <a:ext uri="{FF2B5EF4-FFF2-40B4-BE49-F238E27FC236}">
              <a16:creationId xmlns:a16="http://schemas.microsoft.com/office/drawing/2014/main" id="{6873CD7C-8EFF-4874-9D05-44615E19C935}"/>
            </a:ext>
          </a:extLst>
        </xdr:cNvPr>
        <xdr:cNvSpPr txBox="1">
          <a:spLocks noChangeAspect="1"/>
        </xdr:cNvSpPr>
      </xdr:nvSpPr>
      <xdr:spPr>
        <a:xfrm>
          <a:off x="20640675" y="30310930"/>
          <a:ext cx="726281" cy="802482"/>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t>Ayuda:                                   </a:t>
          </a:r>
          <a:r>
            <a:rPr lang="es-CO" sz="1200" b="0" baseline="0"/>
            <a:t>Seleccione de la lista el seguimiento, para visializar los resultados.</a:t>
          </a:r>
          <a:endParaRPr lang="es-CO" sz="1100" b="0"/>
        </a:p>
      </xdr:txBody>
    </xdr:sp>
    <xdr:clientData/>
  </xdr:twoCellAnchor>
  <xdr:twoCellAnchor>
    <xdr:from>
      <xdr:col>4</xdr:col>
      <xdr:colOff>726276</xdr:colOff>
      <xdr:row>36</xdr:row>
      <xdr:rowOff>148829</xdr:rowOff>
    </xdr:from>
    <xdr:to>
      <xdr:col>6</xdr:col>
      <xdr:colOff>583404</xdr:colOff>
      <xdr:row>41</xdr:row>
      <xdr:rowOff>154782</xdr:rowOff>
    </xdr:to>
    <xdr:sp macro="" textlink="">
      <xdr:nvSpPr>
        <xdr:cNvPr id="42" name="Globo: línea 41" hidden="1">
          <a:extLst>
            <a:ext uri="{FF2B5EF4-FFF2-40B4-BE49-F238E27FC236}">
              <a16:creationId xmlns:a16="http://schemas.microsoft.com/office/drawing/2014/main" id="{80E1FA6D-B022-4CA5-91F9-BE346EAF8B00}"/>
            </a:ext>
          </a:extLst>
        </xdr:cNvPr>
        <xdr:cNvSpPr/>
      </xdr:nvSpPr>
      <xdr:spPr>
        <a:xfrm rot="5400000">
          <a:off x="5714401" y="30774679"/>
          <a:ext cx="948928" cy="3190878"/>
        </a:xfrm>
        <a:prstGeom prst="borderCallout1">
          <a:avLst>
            <a:gd name="adj1" fmla="val 18750"/>
            <a:gd name="adj2" fmla="val -8333"/>
            <a:gd name="adj3" fmla="val 43645"/>
            <a:gd name="adj4" fmla="val -248678"/>
          </a:avLst>
        </a:prstGeom>
        <a:solidFill>
          <a:schemeClr val="accent4">
            <a:lumMod val="40000"/>
            <a:lumOff val="60000"/>
          </a:schemeClr>
        </a:solidFill>
        <a:ln>
          <a:solidFill>
            <a:srgbClr val="FF33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l"/>
          <a:r>
            <a:rPr lang="es-CO" sz="1400" b="1">
              <a:solidFill>
                <a:sysClr val="windowText" lastClr="000000"/>
              </a:solidFill>
            </a:rPr>
            <a:t>Ayuda: </a:t>
          </a:r>
          <a:r>
            <a:rPr lang="es-CO" sz="1200" b="0">
              <a:solidFill>
                <a:sysClr val="windowText" lastClr="000000"/>
              </a:solidFill>
            </a:rPr>
            <a:t>Seleccione de la lista el seguimiento que necesita visializar.</a:t>
          </a:r>
          <a:r>
            <a:rPr lang="es-CO" sz="1200" b="1">
              <a:solidFill>
                <a:sysClr val="windowText" lastClr="000000"/>
              </a:solidFill>
            </a:rPr>
            <a:t> </a:t>
          </a:r>
          <a:endParaRPr lang="es-CO" sz="1100" b="1">
            <a:solidFill>
              <a:sysClr val="windowText" lastClr="000000"/>
            </a:solidFill>
          </a:endParaRPr>
        </a:p>
      </xdr:txBody>
    </xdr:sp>
    <xdr:clientData/>
  </xdr:twoCellAnchor>
  <xdr:oneCellAnchor>
    <xdr:from>
      <xdr:col>18</xdr:col>
      <xdr:colOff>159544</xdr:colOff>
      <xdr:row>1</xdr:row>
      <xdr:rowOff>0</xdr:rowOff>
    </xdr:from>
    <xdr:ext cx="2939766" cy="1485900"/>
    <xdr:sp macro="" textlink="">
      <xdr:nvSpPr>
        <xdr:cNvPr id="43" name="CuadroTexto41" hidden="1">
          <a:extLst>
            <a:ext uri="{FF2B5EF4-FFF2-40B4-BE49-F238E27FC236}">
              <a16:creationId xmlns:a16="http://schemas.microsoft.com/office/drawing/2014/main" id="{950C77A0-349F-4B46-AD45-192E4C0EC428}"/>
            </a:ext>
          </a:extLst>
        </xdr:cNvPr>
        <xdr:cNvSpPr txBox="1">
          <a:spLocks noChangeAspect="1"/>
        </xdr:cNvSpPr>
      </xdr:nvSpPr>
      <xdr:spPr>
        <a:xfrm>
          <a:off x="26848594" y="238125"/>
          <a:ext cx="2939766" cy="148590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Esta casilla servira de control</a:t>
          </a:r>
          <a:r>
            <a:rPr lang="es-CO" sz="1200" baseline="0">
              <a:solidFill>
                <a:schemeClr val="dk1"/>
              </a:solidFill>
              <a:effectLst/>
              <a:latin typeface="+mn-lt"/>
              <a:ea typeface="+mn-ea"/>
              <a:cs typeface="+mn-cs"/>
            </a:rPr>
            <a:t> para cada una de las aaciones de mejora, la cual cambiara a color  </a:t>
          </a:r>
          <a:r>
            <a:rPr lang="es-CO" sz="1200" b="1" baseline="0">
              <a:solidFill>
                <a:schemeClr val="dk1"/>
              </a:solidFill>
              <a:effectLst/>
              <a:latin typeface="+mn-lt"/>
              <a:ea typeface="+mn-ea"/>
              <a:cs typeface="+mn-cs"/>
            </a:rPr>
            <a:t>Verde </a:t>
          </a:r>
          <a:r>
            <a:rPr lang="es-CO" sz="1200" b="0" baseline="0">
              <a:solidFill>
                <a:schemeClr val="dk1"/>
              </a:solidFill>
              <a:effectLst/>
              <a:latin typeface="+mn-lt"/>
              <a:ea typeface="+mn-ea"/>
              <a:cs typeface="+mn-cs"/>
            </a:rPr>
            <a:t>una vez la acción se encuentre cerrada en el tercer seguimiento que corresponde a la tercera linea de defensa.</a:t>
          </a:r>
          <a:endParaRPr lang="es-CO" sz="1200">
            <a:solidFill>
              <a:schemeClr val="dk1"/>
            </a:solidFill>
            <a:effectLst/>
            <a:latin typeface="+mn-lt"/>
            <a:ea typeface="+mn-ea"/>
            <a:cs typeface="+mn-cs"/>
          </a:endParaRPr>
        </a:p>
      </xdr:txBody>
    </xdr:sp>
    <xdr:clientData/>
  </xdr:oneCellAnchor>
  <xdr:oneCellAnchor>
    <xdr:from>
      <xdr:col>26</xdr:col>
      <xdr:colOff>80966</xdr:colOff>
      <xdr:row>1</xdr:row>
      <xdr:rowOff>516643</xdr:rowOff>
    </xdr:from>
    <xdr:ext cx="3074191" cy="959731"/>
    <xdr:sp macro="" textlink="">
      <xdr:nvSpPr>
        <xdr:cNvPr id="44" name="CuadroTexto19" hidden="1">
          <a:extLst>
            <a:ext uri="{FF2B5EF4-FFF2-40B4-BE49-F238E27FC236}">
              <a16:creationId xmlns:a16="http://schemas.microsoft.com/office/drawing/2014/main" id="{2EC821B7-5609-4A2A-8ABE-C726844A4AB2}"/>
            </a:ext>
          </a:extLst>
        </xdr:cNvPr>
        <xdr:cNvSpPr txBox="1">
          <a:spLocks noChangeAspect="1"/>
        </xdr:cNvSpPr>
      </xdr:nvSpPr>
      <xdr:spPr>
        <a:xfrm>
          <a:off x="36990341" y="754768"/>
          <a:ext cx="3074191" cy="9597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Describa las evidencias o productos esperados para cada una de las acciones propuestas.</a:t>
          </a:r>
          <a:endParaRPr lang="es-CO" sz="1200">
            <a:effectLst/>
          </a:endParaRPr>
        </a:p>
      </xdr:txBody>
    </xdr:sp>
    <xdr:clientData/>
  </xdr:oneCellAnchor>
  <xdr:oneCellAnchor>
    <xdr:from>
      <xdr:col>26</xdr:col>
      <xdr:colOff>80966</xdr:colOff>
      <xdr:row>6</xdr:row>
      <xdr:rowOff>516643</xdr:rowOff>
    </xdr:from>
    <xdr:ext cx="3074191" cy="959731"/>
    <xdr:sp macro="" textlink="">
      <xdr:nvSpPr>
        <xdr:cNvPr id="45" name="CuadroTexto19" hidden="1">
          <a:extLst>
            <a:ext uri="{FF2B5EF4-FFF2-40B4-BE49-F238E27FC236}">
              <a16:creationId xmlns:a16="http://schemas.microsoft.com/office/drawing/2014/main" id="{A96DAED9-3B68-4B13-89D4-8AE6DD0DEFF0}"/>
            </a:ext>
          </a:extLst>
        </xdr:cNvPr>
        <xdr:cNvSpPr txBox="1">
          <a:spLocks noChangeAspect="1"/>
        </xdr:cNvSpPr>
      </xdr:nvSpPr>
      <xdr:spPr>
        <a:xfrm>
          <a:off x="36990341" y="5745868"/>
          <a:ext cx="3074191" cy="9597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Describa las evidencias o productos esperados para cada una de las acciones propuestas.</a:t>
          </a:r>
          <a:endParaRPr lang="es-CO" sz="1200">
            <a:effectLst/>
          </a:endParaRPr>
        </a:p>
      </xdr:txBody>
    </xdr:sp>
    <xdr:clientData/>
  </xdr:oneCellAnchor>
  <xdr:oneCellAnchor>
    <xdr:from>
      <xdr:col>26</xdr:col>
      <xdr:colOff>80966</xdr:colOff>
      <xdr:row>8</xdr:row>
      <xdr:rowOff>0</xdr:rowOff>
    </xdr:from>
    <xdr:ext cx="3074191" cy="959731"/>
    <xdr:sp macro="" textlink="">
      <xdr:nvSpPr>
        <xdr:cNvPr id="46" name="CuadroTexto19" hidden="1">
          <a:extLst>
            <a:ext uri="{FF2B5EF4-FFF2-40B4-BE49-F238E27FC236}">
              <a16:creationId xmlns:a16="http://schemas.microsoft.com/office/drawing/2014/main" id="{7028215C-120F-47C3-81C5-9AEDB7C09326}"/>
            </a:ext>
          </a:extLst>
        </xdr:cNvPr>
        <xdr:cNvSpPr txBox="1">
          <a:spLocks noChangeAspect="1"/>
        </xdr:cNvSpPr>
      </xdr:nvSpPr>
      <xdr:spPr>
        <a:xfrm>
          <a:off x="36990341" y="11013193"/>
          <a:ext cx="3074191" cy="9597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Describa las evidencias o productos esperados para cada una de las acciones propuestas.</a:t>
          </a:r>
          <a:endParaRPr lang="es-CO" sz="1200">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45241</xdr:colOff>
      <xdr:row>1</xdr:row>
      <xdr:rowOff>198064</xdr:rowOff>
    </xdr:from>
    <xdr:ext cx="2121695" cy="1250855"/>
    <xdr:sp macro="" textlink="">
      <xdr:nvSpPr>
        <xdr:cNvPr id="2" name="CuadroTexto2" hidden="1">
          <a:extLst>
            <a:ext uri="{FF2B5EF4-FFF2-40B4-BE49-F238E27FC236}">
              <a16:creationId xmlns:a16="http://schemas.microsoft.com/office/drawing/2014/main" id="{F3EF77DE-92BF-40F5-90A6-099B0DB79389}"/>
            </a:ext>
          </a:extLst>
        </xdr:cNvPr>
        <xdr:cNvSpPr txBox="1">
          <a:spLocks noChangeAspect="1"/>
        </xdr:cNvSpPr>
      </xdr:nvSpPr>
      <xdr:spPr>
        <a:xfrm>
          <a:off x="1131091" y="436189"/>
          <a:ext cx="2121695" cy="1250855"/>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spAutoFit/>
        </a:bodyPr>
        <a:lstStyle/>
        <a:p>
          <a:r>
            <a:rPr lang="es-CO" sz="1400" b="1" i="1" u="none" baseline="0"/>
            <a:t>Ayuda:                                   </a:t>
          </a:r>
          <a:r>
            <a:rPr lang="es-CO" sz="1200" b="0">
              <a:solidFill>
                <a:schemeClr val="dk1"/>
              </a:solidFill>
              <a:effectLst/>
              <a:latin typeface="+mn-lt"/>
              <a:ea typeface="+mn-ea"/>
              <a:cs typeface="+mn-cs"/>
            </a:rPr>
            <a:t>Elija de la lista desplegable la fuente en la que se identificó el hallazgo/observación, para este caso debe ser "Auditorias Institucionales".</a:t>
          </a:r>
          <a:endParaRPr lang="es-CO" sz="1100" b="0"/>
        </a:p>
      </xdr:txBody>
    </xdr:sp>
    <xdr:clientData/>
  </xdr:oneCellAnchor>
  <xdr:oneCellAnchor>
    <xdr:from>
      <xdr:col>3</xdr:col>
      <xdr:colOff>21429</xdr:colOff>
      <xdr:row>0</xdr:row>
      <xdr:rowOff>112354</xdr:rowOff>
    </xdr:from>
    <xdr:ext cx="3062290" cy="2268896"/>
    <xdr:sp macro="" textlink="">
      <xdr:nvSpPr>
        <xdr:cNvPr id="3" name="CuadroTexto3" hidden="1">
          <a:extLst>
            <a:ext uri="{FF2B5EF4-FFF2-40B4-BE49-F238E27FC236}">
              <a16:creationId xmlns:a16="http://schemas.microsoft.com/office/drawing/2014/main" id="{668983FC-D3E7-4253-897B-BD3FDF8643FB}"/>
            </a:ext>
          </a:extLst>
        </xdr:cNvPr>
        <xdr:cNvSpPr txBox="1">
          <a:spLocks noChangeAspect="1"/>
        </xdr:cNvSpPr>
      </xdr:nvSpPr>
      <xdr:spPr>
        <a:xfrm>
          <a:off x="2488404" y="112354"/>
          <a:ext cx="3062290" cy="226889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lvl="0"/>
          <a:r>
            <a:rPr lang="es-CO" sz="1400" b="1" i="1" u="none" baseline="0"/>
            <a:t>Ayuda:                                                                                                                     </a:t>
          </a:r>
          <a:r>
            <a:rPr lang="es-CO" sz="1400" b="0" i="0" u="none" baseline="0">
              <a:sym typeface="Wingdings" panose="05000000000000000000" pitchFamily="2" charset="2"/>
            </a:rPr>
            <a:t> </a:t>
          </a:r>
          <a:r>
            <a:rPr lang="es-CO" sz="1200">
              <a:solidFill>
                <a:schemeClr val="dk1"/>
              </a:solidFill>
              <a:effectLst/>
              <a:latin typeface="+mn-lt"/>
              <a:ea typeface="+mn-ea"/>
              <a:cs typeface="+mn-cs"/>
            </a:rPr>
            <a:t>Registre la fecha (dd/mm/aaaa) en la que se identificó el hallazgo/observación.</a:t>
          </a:r>
        </a:p>
        <a:p>
          <a:r>
            <a:rPr lang="es-CO" sz="1200">
              <a:solidFill>
                <a:schemeClr val="dk1"/>
              </a:solidFill>
              <a:effectLst/>
              <a:latin typeface="+mn-lt"/>
              <a:ea typeface="+mn-ea"/>
              <a:cs typeface="+mn-cs"/>
            </a:rPr>
            <a:t> </a:t>
          </a:r>
        </a:p>
        <a:p>
          <a:pPr lvl="0"/>
          <a:r>
            <a:rPr lang="es-CO" sz="140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Cuando el origen del hallazgo/observación corresponde a una auditoría se debe registrar  la fecha de recibo del Informe.</a:t>
          </a:r>
        </a:p>
        <a:p>
          <a:r>
            <a:rPr lang="es-CO" sz="1200">
              <a:solidFill>
                <a:schemeClr val="dk1"/>
              </a:solidFill>
              <a:effectLst/>
              <a:latin typeface="+mn-lt"/>
              <a:ea typeface="+mn-ea"/>
              <a:cs typeface="+mn-cs"/>
            </a:rPr>
            <a:t> </a:t>
          </a:r>
        </a:p>
        <a:p>
          <a:pPr lvl="0"/>
          <a:r>
            <a:rPr lang="es-CO" sz="1400" b="0">
              <a:solidFill>
                <a:schemeClr val="dk1"/>
              </a:solidFill>
              <a:effectLst/>
              <a:latin typeface="+mn-lt"/>
              <a:ea typeface="+mn-ea"/>
              <a:cs typeface="+mn-cs"/>
              <a:sym typeface="Wingdings" panose="05000000000000000000" pitchFamily="2" charset="2"/>
            </a:rPr>
            <a:t></a:t>
          </a:r>
          <a:r>
            <a:rPr lang="es-CO" sz="1200" b="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Para los demás orígenes se escribe la fecha del documento que soporta la identificación del hallazgo.</a:t>
          </a:r>
        </a:p>
      </xdr:txBody>
    </xdr:sp>
    <xdr:clientData/>
  </xdr:oneCellAnchor>
  <xdr:oneCellAnchor>
    <xdr:from>
      <xdr:col>4</xdr:col>
      <xdr:colOff>42860</xdr:colOff>
      <xdr:row>2</xdr:row>
      <xdr:rowOff>48865</xdr:rowOff>
    </xdr:from>
    <xdr:ext cx="1981203" cy="687239"/>
    <xdr:sp macro="" textlink="">
      <xdr:nvSpPr>
        <xdr:cNvPr id="4" name="CuadroTexto4" hidden="1">
          <a:extLst>
            <a:ext uri="{FF2B5EF4-FFF2-40B4-BE49-F238E27FC236}">
              <a16:creationId xmlns:a16="http://schemas.microsoft.com/office/drawing/2014/main" id="{A2A6CC2D-B794-47F7-8B98-176825D614B8}"/>
            </a:ext>
          </a:extLst>
        </xdr:cNvPr>
        <xdr:cNvSpPr txBox="1">
          <a:spLocks noChangeAspect="1"/>
        </xdr:cNvSpPr>
      </xdr:nvSpPr>
      <xdr:spPr>
        <a:xfrm>
          <a:off x="3910010" y="868015"/>
          <a:ext cx="1981203" cy="687239"/>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spAutoFit/>
        </a:bodyPr>
        <a:lstStyle/>
        <a:p>
          <a:r>
            <a:rPr lang="es-CO" sz="1400" b="1" i="1" u="none" baseline="0"/>
            <a:t>Ayuda:                                   </a:t>
          </a:r>
          <a:r>
            <a:rPr lang="es-CO" sz="1200">
              <a:solidFill>
                <a:schemeClr val="dk1"/>
              </a:solidFill>
              <a:effectLst/>
              <a:latin typeface="+mn-lt"/>
              <a:ea typeface="+mn-ea"/>
              <a:cs typeface="+mn-cs"/>
            </a:rPr>
            <a:t>Escriba el nombre</a:t>
          </a:r>
          <a:r>
            <a:rPr lang="es-CO" sz="1200" baseline="0">
              <a:solidFill>
                <a:schemeClr val="dk1"/>
              </a:solidFill>
              <a:effectLst/>
              <a:latin typeface="+mn-lt"/>
              <a:ea typeface="+mn-ea"/>
              <a:cs typeface="+mn-cs"/>
            </a:rPr>
            <a:t> del </a:t>
          </a:r>
          <a:r>
            <a:rPr lang="es-CO" sz="1200">
              <a:solidFill>
                <a:schemeClr val="dk1"/>
              </a:solidFill>
              <a:effectLst/>
              <a:latin typeface="+mn-lt"/>
              <a:ea typeface="+mn-ea"/>
              <a:cs typeface="+mn-cs"/>
            </a:rPr>
            <a:t>proceso</a:t>
          </a:r>
          <a:r>
            <a:rPr lang="es-CO" sz="1200" baseline="0">
              <a:solidFill>
                <a:schemeClr val="dk1"/>
              </a:solidFill>
              <a:effectLst/>
              <a:latin typeface="+mn-lt"/>
              <a:ea typeface="+mn-ea"/>
              <a:cs typeface="+mn-cs"/>
            </a:rPr>
            <a:t> o </a:t>
          </a:r>
          <a:r>
            <a:rPr lang="es-CO" sz="1200">
              <a:solidFill>
                <a:schemeClr val="dk1"/>
              </a:solidFill>
              <a:effectLst/>
              <a:latin typeface="+mn-lt"/>
              <a:ea typeface="+mn-ea"/>
              <a:cs typeface="+mn-cs"/>
            </a:rPr>
            <a:t> dependencia.</a:t>
          </a:r>
          <a:endParaRPr lang="es-CO" sz="1100">
            <a:solidFill>
              <a:schemeClr val="dk1"/>
            </a:solidFill>
            <a:effectLst/>
            <a:latin typeface="+mn-lt"/>
            <a:ea typeface="+mn-ea"/>
            <a:cs typeface="+mn-cs"/>
          </a:endParaRPr>
        </a:p>
      </xdr:txBody>
    </xdr:sp>
    <xdr:clientData/>
  </xdr:oneCellAnchor>
  <xdr:oneCellAnchor>
    <xdr:from>
      <xdr:col>6</xdr:col>
      <xdr:colOff>47624</xdr:colOff>
      <xdr:row>1</xdr:row>
      <xdr:rowOff>0</xdr:rowOff>
    </xdr:from>
    <xdr:ext cx="3881438" cy="1484894"/>
    <xdr:sp macro="" textlink="">
      <xdr:nvSpPr>
        <xdr:cNvPr id="5" name="CuadroTexto5" hidden="1">
          <a:extLst>
            <a:ext uri="{FF2B5EF4-FFF2-40B4-BE49-F238E27FC236}">
              <a16:creationId xmlns:a16="http://schemas.microsoft.com/office/drawing/2014/main" id="{62CA843D-28CC-47DD-9E5F-5E33B4EAA194}"/>
            </a:ext>
          </a:extLst>
        </xdr:cNvPr>
        <xdr:cNvSpPr txBox="1">
          <a:spLocks noChangeAspect="1"/>
        </xdr:cNvSpPr>
      </xdr:nvSpPr>
      <xdr:spPr>
        <a:xfrm>
          <a:off x="7248524" y="238125"/>
          <a:ext cx="3881438" cy="1484894"/>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spAutoFit/>
        </a:bodyPr>
        <a:lstStyle/>
        <a:p>
          <a:r>
            <a:rPr lang="es-CO" sz="1400" b="1" i="1" u="none" baseline="0"/>
            <a:t>Ayuda:                                                                               </a:t>
          </a:r>
          <a:r>
            <a:rPr lang="es-CO" sz="1400" b="0" i="0" u="none" baseline="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Transcriba el hallazgo/observación tal como fue comunicado. </a:t>
          </a:r>
        </a:p>
        <a:p>
          <a:endParaRPr lang="es-CO" sz="1200">
            <a:solidFill>
              <a:schemeClr val="dk1"/>
            </a:solidFill>
            <a:effectLst/>
            <a:latin typeface="+mn-lt"/>
            <a:ea typeface="+mn-ea"/>
            <a:cs typeface="+mn-cs"/>
          </a:endParaRP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Cuando el hallazgo/observación supere la capacidad de la celda, se copia el inicio y el final con puntos suspensivos en el intermedio.</a:t>
          </a:r>
        </a:p>
      </xdr:txBody>
    </xdr:sp>
    <xdr:clientData/>
  </xdr:oneCellAnchor>
  <xdr:oneCellAnchor>
    <xdr:from>
      <xdr:col>8</xdr:col>
      <xdr:colOff>21432</xdr:colOff>
      <xdr:row>0</xdr:row>
      <xdr:rowOff>0</xdr:rowOff>
    </xdr:from>
    <xdr:ext cx="2883693" cy="1666875"/>
    <xdr:sp macro="" textlink="">
      <xdr:nvSpPr>
        <xdr:cNvPr id="6" name="CuadroTexto6" hidden="1">
          <a:extLst>
            <a:ext uri="{FF2B5EF4-FFF2-40B4-BE49-F238E27FC236}">
              <a16:creationId xmlns:a16="http://schemas.microsoft.com/office/drawing/2014/main" id="{F61B02F0-F562-44AE-B792-93F9E1561BB4}"/>
            </a:ext>
          </a:extLst>
        </xdr:cNvPr>
        <xdr:cNvSpPr txBox="1">
          <a:spLocks noChangeAspect="1"/>
        </xdr:cNvSpPr>
      </xdr:nvSpPr>
      <xdr:spPr>
        <a:xfrm>
          <a:off x="9984582" y="0"/>
          <a:ext cx="2883693" cy="1666875"/>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u="none" baseline="0"/>
            <a:t>Ayuda:                                                                               </a:t>
          </a:r>
          <a:r>
            <a:rPr lang="es-CO" sz="1200">
              <a:solidFill>
                <a:schemeClr val="dk1"/>
              </a:solidFill>
              <a:effectLst/>
              <a:latin typeface="+mn-lt"/>
              <a:ea typeface="+mn-ea"/>
              <a:cs typeface="+mn-cs"/>
            </a:rPr>
            <a:t>Escriba dentro</a:t>
          </a:r>
          <a:r>
            <a:rPr lang="es-CO" sz="1200" baseline="0">
              <a:solidFill>
                <a:schemeClr val="dk1"/>
              </a:solidFill>
              <a:effectLst/>
              <a:latin typeface="+mn-lt"/>
              <a:ea typeface="+mn-ea"/>
              <a:cs typeface="+mn-cs"/>
            </a:rPr>
            <a:t> de la </a:t>
          </a:r>
          <a:r>
            <a:rPr lang="es-CO" sz="1200">
              <a:solidFill>
                <a:schemeClr val="dk1"/>
              </a:solidFill>
              <a:effectLst/>
              <a:latin typeface="+mn-lt"/>
              <a:ea typeface="+mn-ea"/>
              <a:cs typeface="+mn-cs"/>
            </a:rPr>
            <a:t>metodología  de los 3 o 5 por qué,</a:t>
          </a:r>
          <a:r>
            <a:rPr lang="es-CO" sz="1200" baseline="0">
              <a:solidFill>
                <a:schemeClr val="dk1"/>
              </a:solidFill>
              <a:effectLst/>
              <a:latin typeface="+mn-lt"/>
              <a:ea typeface="+mn-ea"/>
              <a:cs typeface="+mn-cs"/>
            </a:rPr>
            <a:t> </a:t>
          </a:r>
          <a:r>
            <a:rPr lang="es-CO" sz="1200">
              <a:solidFill>
                <a:schemeClr val="dk1"/>
              </a:solidFill>
              <a:effectLst/>
              <a:latin typeface="+mn-lt"/>
              <a:ea typeface="+mn-ea"/>
              <a:cs typeface="+mn-cs"/>
            </a:rPr>
            <a:t> mínimo tres (3) causas por las cuales  se generó el hallazgo/observación.  </a:t>
          </a:r>
        </a:p>
        <a:p>
          <a:r>
            <a:rPr lang="es-CO" sz="1200">
              <a:solidFill>
                <a:schemeClr val="dk1"/>
              </a:solidFill>
              <a:effectLst/>
              <a:latin typeface="+mn-lt"/>
              <a:ea typeface="+mn-ea"/>
              <a:cs typeface="+mn-cs"/>
            </a:rPr>
            <a:t> </a:t>
          </a:r>
        </a:p>
      </xdr:txBody>
    </xdr:sp>
    <xdr:clientData/>
  </xdr:oneCellAnchor>
  <xdr:oneCellAnchor>
    <xdr:from>
      <xdr:col>9</xdr:col>
      <xdr:colOff>578643</xdr:colOff>
      <xdr:row>1</xdr:row>
      <xdr:rowOff>425350</xdr:rowOff>
    </xdr:from>
    <xdr:ext cx="2028825" cy="1062983"/>
    <xdr:sp macro="" textlink="">
      <xdr:nvSpPr>
        <xdr:cNvPr id="7" name="CuadroTexto7" hidden="1">
          <a:extLst>
            <a:ext uri="{FF2B5EF4-FFF2-40B4-BE49-F238E27FC236}">
              <a16:creationId xmlns:a16="http://schemas.microsoft.com/office/drawing/2014/main" id="{90E3A5FF-9893-403C-9956-236BFC94DB37}"/>
            </a:ext>
          </a:extLst>
        </xdr:cNvPr>
        <xdr:cNvSpPr txBox="1">
          <a:spLocks noChangeAspect="1"/>
        </xdr:cNvSpPr>
      </xdr:nvSpPr>
      <xdr:spPr>
        <a:xfrm>
          <a:off x="11989593" y="663475"/>
          <a:ext cx="2028825" cy="1062983"/>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spAutoFit/>
        </a:bodyPr>
        <a:lstStyle/>
        <a:p>
          <a:r>
            <a:rPr lang="es-CO" sz="1400" b="1" i="1" u="none" baseline="0"/>
            <a:t>Ayuda:                                                                               </a:t>
          </a:r>
          <a:r>
            <a:rPr lang="es-CO" sz="1200">
              <a:solidFill>
                <a:schemeClr val="dk1"/>
              </a:solidFill>
              <a:effectLst/>
              <a:latin typeface="+mn-lt"/>
              <a:ea typeface="+mn-ea"/>
              <a:cs typeface="+mn-cs"/>
            </a:rPr>
            <a:t>Transcriba la causa raíz identificada del ejercicio de aplicación de la metodología de análisis de causas.</a:t>
          </a:r>
          <a:endParaRPr lang="es-CO" sz="1100">
            <a:solidFill>
              <a:schemeClr val="dk1"/>
            </a:solidFill>
            <a:effectLst/>
            <a:latin typeface="+mn-lt"/>
            <a:ea typeface="+mn-ea"/>
            <a:cs typeface="+mn-cs"/>
          </a:endParaRPr>
        </a:p>
      </xdr:txBody>
    </xdr:sp>
    <xdr:clientData/>
  </xdr:oneCellAnchor>
  <xdr:oneCellAnchor>
    <xdr:from>
      <xdr:col>11</xdr:col>
      <xdr:colOff>47625</xdr:colOff>
      <xdr:row>0</xdr:row>
      <xdr:rowOff>155246</xdr:rowOff>
    </xdr:from>
    <xdr:ext cx="3107531" cy="2205091"/>
    <xdr:sp macro="" textlink="">
      <xdr:nvSpPr>
        <xdr:cNvPr id="8" name="CuadroTexto8" hidden="1">
          <a:extLst>
            <a:ext uri="{FF2B5EF4-FFF2-40B4-BE49-F238E27FC236}">
              <a16:creationId xmlns:a16="http://schemas.microsoft.com/office/drawing/2014/main" id="{54765415-BE66-4575-AA8E-DBA8D79D5D97}"/>
            </a:ext>
          </a:extLst>
        </xdr:cNvPr>
        <xdr:cNvSpPr txBox="1">
          <a:spLocks noChangeAspect="1"/>
        </xdr:cNvSpPr>
      </xdr:nvSpPr>
      <xdr:spPr>
        <a:xfrm>
          <a:off x="14820900" y="155246"/>
          <a:ext cx="3107531" cy="220509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spAutoFit/>
        </a:bodyPr>
        <a:lstStyle/>
        <a:p>
          <a:r>
            <a:rPr lang="es-CO" sz="1400" b="1" i="1" u="none" baseline="0"/>
            <a:t>Ayuda:                                                                               </a:t>
          </a:r>
          <a:r>
            <a:rPr lang="es-CO" sz="1400" b="0" i="0" u="none" baseline="0">
              <a:sym typeface="Wingdings" panose="05000000000000000000" pitchFamily="2" charset="2"/>
            </a:rPr>
            <a:t></a:t>
          </a:r>
          <a:r>
            <a:rPr lang="es-CO" sz="1200">
              <a:solidFill>
                <a:schemeClr val="dk1"/>
              </a:solidFill>
              <a:effectLst/>
              <a:latin typeface="+mn-lt"/>
              <a:ea typeface="+mn-ea"/>
              <a:cs typeface="+mn-cs"/>
            </a:rPr>
            <a:t>Si la causa descrita  hace parte de un riesgo identificado en el mapa de riesgos,  transcriba el riesgo </a:t>
          </a:r>
          <a:r>
            <a:rPr lang="es-CO" sz="1200" baseline="0">
              <a:solidFill>
                <a:schemeClr val="dk1"/>
              </a:solidFill>
              <a:effectLst/>
              <a:latin typeface="+mn-lt"/>
              <a:ea typeface="+mn-ea"/>
              <a:cs typeface="+mn-cs"/>
            </a:rPr>
            <a:t> para darle tratamiento de acuerdo a la metodologia de administración del riesgo de la entidad. Si no esta identificado dentro del mapa de riesgo, valorar si afecta el objetivo del proceso  e incluirlo en el mapa de riesgos. De lo contrario, se deberán adelantar acciones para su mitigación. </a:t>
          </a:r>
          <a:endParaRPr lang="es-CO" sz="1200">
            <a:solidFill>
              <a:schemeClr val="dk1"/>
            </a:solidFill>
            <a:effectLst/>
            <a:latin typeface="+mn-lt"/>
            <a:ea typeface="+mn-ea"/>
            <a:cs typeface="+mn-cs"/>
          </a:endParaRPr>
        </a:p>
        <a:p>
          <a:r>
            <a:rPr lang="es-CO" sz="1200">
              <a:solidFill>
                <a:schemeClr val="dk1"/>
              </a:solidFill>
              <a:effectLst/>
              <a:latin typeface="+mn-lt"/>
              <a:ea typeface="+mn-ea"/>
              <a:cs typeface="+mn-cs"/>
            </a:rPr>
            <a:t> </a:t>
          </a:r>
        </a:p>
      </xdr:txBody>
    </xdr:sp>
    <xdr:clientData/>
  </xdr:oneCellAnchor>
  <xdr:oneCellAnchor>
    <xdr:from>
      <xdr:col>12</xdr:col>
      <xdr:colOff>69057</xdr:colOff>
      <xdr:row>1</xdr:row>
      <xdr:rowOff>11906</xdr:rowOff>
    </xdr:from>
    <xdr:ext cx="2931318" cy="1471700"/>
    <xdr:sp macro="" textlink="">
      <xdr:nvSpPr>
        <xdr:cNvPr id="9" name="CuadroTexto9" hidden="1">
          <a:extLst>
            <a:ext uri="{FF2B5EF4-FFF2-40B4-BE49-F238E27FC236}">
              <a16:creationId xmlns:a16="http://schemas.microsoft.com/office/drawing/2014/main" id="{36727F98-34AE-4987-A9A7-057089A666E7}"/>
            </a:ext>
          </a:extLst>
        </xdr:cNvPr>
        <xdr:cNvSpPr txBox="1">
          <a:spLocks noChangeAspect="1"/>
        </xdr:cNvSpPr>
      </xdr:nvSpPr>
      <xdr:spPr>
        <a:xfrm>
          <a:off x="16023432" y="250031"/>
          <a:ext cx="2931318" cy="147170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u="none" baseline="0"/>
            <a:t>Ayuda:                                                                               </a:t>
          </a:r>
          <a:r>
            <a:rPr lang="es-CO" sz="1400" b="0" i="0" u="none" baseline="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Escriba la(s) acción(es) definidas que permitirán eliminar la causa del hallazgo/observación.</a:t>
          </a:r>
        </a:p>
        <a:p>
          <a:r>
            <a:rPr lang="es-CO" sz="12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a:t>
          </a:r>
          <a:r>
            <a:rPr lang="es-CO" sz="160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Utilice una casilla para cada acción.</a:t>
          </a:r>
        </a:p>
        <a:p>
          <a:endParaRPr lang="es-CO" sz="1100">
            <a:solidFill>
              <a:schemeClr val="dk1"/>
            </a:solidFill>
            <a:effectLst/>
            <a:latin typeface="+mn-lt"/>
            <a:ea typeface="+mn-ea"/>
            <a:cs typeface="+mn-cs"/>
          </a:endParaRPr>
        </a:p>
      </xdr:txBody>
    </xdr:sp>
    <xdr:clientData/>
  </xdr:oneCellAnchor>
  <xdr:oneCellAnchor>
    <xdr:from>
      <xdr:col>15</xdr:col>
      <xdr:colOff>185737</xdr:colOff>
      <xdr:row>0</xdr:row>
      <xdr:rowOff>83342</xdr:rowOff>
    </xdr:from>
    <xdr:ext cx="2850356" cy="1974143"/>
    <xdr:sp macro="" textlink="">
      <xdr:nvSpPr>
        <xdr:cNvPr id="10" name="CuadroTexto10" hidden="1">
          <a:extLst>
            <a:ext uri="{FF2B5EF4-FFF2-40B4-BE49-F238E27FC236}">
              <a16:creationId xmlns:a16="http://schemas.microsoft.com/office/drawing/2014/main" id="{C5342642-9AEB-495A-AAA3-CE9C039E4ACF}"/>
            </a:ext>
          </a:extLst>
        </xdr:cNvPr>
        <xdr:cNvSpPr txBox="1">
          <a:spLocks noChangeAspect="1"/>
        </xdr:cNvSpPr>
      </xdr:nvSpPr>
      <xdr:spPr>
        <a:xfrm>
          <a:off x="20826412" y="83342"/>
          <a:ext cx="2850356" cy="1974143"/>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400" b="0" i="0" baseline="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Elija de la lista desplegable el tipo de cada acción de mejora.</a:t>
          </a:r>
        </a:p>
        <a:p>
          <a:r>
            <a:rPr lang="es-CO" sz="12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Acción Preventiva: Acción que se toma para prevenir que algo ocurra. </a:t>
          </a:r>
        </a:p>
        <a:p>
          <a:r>
            <a:rPr lang="es-CO" sz="12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Acción Correctiva: Acción que se toma para prevenir que algo vuelva a ocurrir.</a:t>
          </a:r>
        </a:p>
      </xdr:txBody>
    </xdr:sp>
    <xdr:clientData/>
  </xdr:oneCellAnchor>
  <xdr:oneCellAnchor>
    <xdr:from>
      <xdr:col>16</xdr:col>
      <xdr:colOff>16670</xdr:colOff>
      <xdr:row>1</xdr:row>
      <xdr:rowOff>333289</xdr:rowOff>
    </xdr:from>
    <xdr:ext cx="1709736" cy="1119273"/>
    <xdr:sp macro="" textlink="">
      <xdr:nvSpPr>
        <xdr:cNvPr id="11" name="CuadroTexto11" hidden="1">
          <a:extLst>
            <a:ext uri="{FF2B5EF4-FFF2-40B4-BE49-F238E27FC236}">
              <a16:creationId xmlns:a16="http://schemas.microsoft.com/office/drawing/2014/main" id="{32A580AC-3B2D-4472-89F2-79D916335AC7}"/>
            </a:ext>
          </a:extLst>
        </xdr:cNvPr>
        <xdr:cNvSpPr txBox="1">
          <a:spLocks noChangeAspect="1"/>
        </xdr:cNvSpPr>
      </xdr:nvSpPr>
      <xdr:spPr>
        <a:xfrm>
          <a:off x="22705220" y="571414"/>
          <a:ext cx="1709736" cy="1119273"/>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Describa las evidencias o productos esperados para cada una de las acciones propuestas.</a:t>
          </a:r>
          <a:endParaRPr lang="es-CO" sz="1100">
            <a:solidFill>
              <a:schemeClr val="dk1"/>
            </a:solidFill>
            <a:effectLst/>
            <a:latin typeface="+mn-lt"/>
            <a:ea typeface="+mn-ea"/>
            <a:cs typeface="+mn-cs"/>
          </a:endParaRPr>
        </a:p>
      </xdr:txBody>
    </xdr:sp>
    <xdr:clientData/>
  </xdr:oneCellAnchor>
  <xdr:oneCellAnchor>
    <xdr:from>
      <xdr:col>17</xdr:col>
      <xdr:colOff>0</xdr:colOff>
      <xdr:row>1</xdr:row>
      <xdr:rowOff>0</xdr:rowOff>
    </xdr:from>
    <xdr:ext cx="2986085" cy="1750220"/>
    <xdr:sp macro="" textlink="">
      <xdr:nvSpPr>
        <xdr:cNvPr id="12" name="CuadroTexto12" hidden="1">
          <a:extLst>
            <a:ext uri="{FF2B5EF4-FFF2-40B4-BE49-F238E27FC236}">
              <a16:creationId xmlns:a16="http://schemas.microsoft.com/office/drawing/2014/main" id="{BA16E82A-1201-4F4B-AB85-E9635EEB2FC6}"/>
            </a:ext>
          </a:extLst>
        </xdr:cNvPr>
        <xdr:cNvSpPr txBox="1">
          <a:spLocks noChangeAspect="1"/>
        </xdr:cNvSpPr>
      </xdr:nvSpPr>
      <xdr:spPr>
        <a:xfrm>
          <a:off x="25136475" y="238125"/>
          <a:ext cx="2986085" cy="175022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400" b="0" i="0" baseline="0">
              <a:solidFill>
                <a:schemeClr val="dk1"/>
              </a:solidFill>
              <a:effectLst/>
              <a:latin typeface="+mn-lt"/>
              <a:ea typeface="+mn-ea"/>
              <a:cs typeface="+mn-cs"/>
              <a:sym typeface="Wingdings" panose="05000000000000000000" pitchFamily="2" charset="2"/>
            </a:rPr>
            <a:t> </a:t>
          </a:r>
          <a:r>
            <a:rPr lang="es-CO" sz="1100">
              <a:solidFill>
                <a:schemeClr val="dk1"/>
              </a:solidFill>
              <a:effectLst/>
              <a:latin typeface="+mn-lt"/>
              <a:ea typeface="+mn-ea"/>
              <a:cs typeface="+mn-cs"/>
            </a:rPr>
            <a:t>Escriba el cargo o rol correspondiente, acorde con la ubicación del hallazgo/observación del responsable de coordinar la ejecución de las acciones. </a:t>
          </a:r>
        </a:p>
        <a:p>
          <a:r>
            <a:rPr lang="es-CO" sz="11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 </a:t>
          </a:r>
          <a:r>
            <a:rPr lang="es-CO" sz="1100">
              <a:solidFill>
                <a:schemeClr val="dk1"/>
              </a:solidFill>
              <a:effectLst/>
              <a:latin typeface="+mn-lt"/>
              <a:ea typeface="+mn-ea"/>
              <a:cs typeface="+mn-cs"/>
            </a:rPr>
            <a:t>Evite diligenciar nombres para evitar que ante cambios de personal la información de este registro se desactualice.</a:t>
          </a:r>
        </a:p>
        <a:p>
          <a:endParaRPr lang="es-CO" sz="1100">
            <a:solidFill>
              <a:schemeClr val="dk1"/>
            </a:solidFill>
            <a:effectLst/>
            <a:latin typeface="+mn-lt"/>
            <a:ea typeface="+mn-ea"/>
            <a:cs typeface="+mn-cs"/>
          </a:endParaRPr>
        </a:p>
      </xdr:txBody>
    </xdr:sp>
    <xdr:clientData/>
  </xdr:oneCellAnchor>
  <xdr:oneCellAnchor>
    <xdr:from>
      <xdr:col>17</xdr:col>
      <xdr:colOff>0</xdr:colOff>
      <xdr:row>1</xdr:row>
      <xdr:rowOff>149932</xdr:rowOff>
    </xdr:from>
    <xdr:ext cx="2262186" cy="1302630"/>
    <xdr:sp macro="" textlink="">
      <xdr:nvSpPr>
        <xdr:cNvPr id="13" name="CuadroTexto13" hidden="1">
          <a:extLst>
            <a:ext uri="{FF2B5EF4-FFF2-40B4-BE49-F238E27FC236}">
              <a16:creationId xmlns:a16="http://schemas.microsoft.com/office/drawing/2014/main" id="{043198C2-D1F1-4B24-8836-84D29B4C2B3E}"/>
            </a:ext>
          </a:extLst>
        </xdr:cNvPr>
        <xdr:cNvSpPr txBox="1">
          <a:spLocks noChangeAspect="1"/>
        </xdr:cNvSpPr>
      </xdr:nvSpPr>
      <xdr:spPr>
        <a:xfrm>
          <a:off x="25136475" y="388057"/>
          <a:ext cx="2262186" cy="130263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Elija de la lista desplegable la dependencia a la que pertenece el cargo o el rol del responsable defnido en la columna anterior.</a:t>
          </a:r>
          <a:endParaRPr lang="es-CO" sz="1100">
            <a:solidFill>
              <a:schemeClr val="dk1"/>
            </a:solidFill>
            <a:effectLst/>
            <a:latin typeface="+mn-lt"/>
            <a:ea typeface="+mn-ea"/>
            <a:cs typeface="+mn-cs"/>
          </a:endParaRPr>
        </a:p>
      </xdr:txBody>
    </xdr:sp>
    <xdr:clientData/>
  </xdr:oneCellAnchor>
  <xdr:oneCellAnchor>
    <xdr:from>
      <xdr:col>17</xdr:col>
      <xdr:colOff>0</xdr:colOff>
      <xdr:row>1</xdr:row>
      <xdr:rowOff>0</xdr:rowOff>
    </xdr:from>
    <xdr:ext cx="2550317" cy="1828886"/>
    <xdr:sp macro="" textlink="">
      <xdr:nvSpPr>
        <xdr:cNvPr id="14" name="CuadroTexto14" hidden="1">
          <a:extLst>
            <a:ext uri="{FF2B5EF4-FFF2-40B4-BE49-F238E27FC236}">
              <a16:creationId xmlns:a16="http://schemas.microsoft.com/office/drawing/2014/main" id="{A379F2E7-BB40-49FD-9C4B-F3CBC13B5E3A}"/>
            </a:ext>
          </a:extLst>
        </xdr:cNvPr>
        <xdr:cNvSpPr txBox="1">
          <a:spLocks noChangeAspect="1"/>
        </xdr:cNvSpPr>
      </xdr:nvSpPr>
      <xdr:spPr>
        <a:xfrm>
          <a:off x="25136475" y="238125"/>
          <a:ext cx="2550317" cy="182888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400" b="0" i="0" baseline="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Registre la fecha (dd/mm/aaaa) a partir de la cual empieza la ejecución para cada una de las acciones</a:t>
          </a:r>
        </a:p>
        <a:p>
          <a:r>
            <a:rPr lang="es-CO" sz="12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Debe ser igual o posterior a la fecha de identificación del hallazgo/observación.</a:t>
          </a:r>
        </a:p>
        <a:p>
          <a:endParaRPr lang="es-CO" sz="1100">
            <a:solidFill>
              <a:schemeClr val="dk1"/>
            </a:solidFill>
            <a:effectLst/>
            <a:latin typeface="+mn-lt"/>
            <a:ea typeface="+mn-ea"/>
            <a:cs typeface="+mn-cs"/>
          </a:endParaRPr>
        </a:p>
      </xdr:txBody>
    </xdr:sp>
    <xdr:clientData/>
  </xdr:oneCellAnchor>
  <xdr:oneCellAnchor>
    <xdr:from>
      <xdr:col>17</xdr:col>
      <xdr:colOff>114300</xdr:colOff>
      <xdr:row>1</xdr:row>
      <xdr:rowOff>0</xdr:rowOff>
    </xdr:from>
    <xdr:ext cx="3933824" cy="1988345"/>
    <xdr:sp macro="" textlink="">
      <xdr:nvSpPr>
        <xdr:cNvPr id="15" name="CuadroTexto15" hidden="1">
          <a:extLst>
            <a:ext uri="{FF2B5EF4-FFF2-40B4-BE49-F238E27FC236}">
              <a16:creationId xmlns:a16="http://schemas.microsoft.com/office/drawing/2014/main" id="{0E0D8193-3A40-4761-99C6-4B2FE6D0A93B}"/>
            </a:ext>
          </a:extLst>
        </xdr:cNvPr>
        <xdr:cNvSpPr txBox="1">
          <a:spLocks noChangeAspect="1"/>
        </xdr:cNvSpPr>
      </xdr:nvSpPr>
      <xdr:spPr>
        <a:xfrm>
          <a:off x="25250775" y="238125"/>
          <a:ext cx="3933824" cy="1988345"/>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400" b="0" i="0" baseline="0">
              <a:solidFill>
                <a:schemeClr val="dk1"/>
              </a:solidFill>
              <a:effectLst/>
              <a:latin typeface="+mn-lt"/>
              <a:ea typeface="+mn-ea"/>
              <a:cs typeface="+mn-cs"/>
              <a:sym typeface="Wingdings" panose="05000000000000000000" pitchFamily="2" charset="2"/>
            </a:rPr>
            <a:t></a:t>
          </a:r>
          <a:r>
            <a:rPr lang="es-CO" sz="1200" b="0" i="0" baseline="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Registre la fecha (dd/mm/aaaa) en la que finalizará la ejecución de  cada una de las acciones. </a:t>
          </a:r>
        </a:p>
        <a:p>
          <a:r>
            <a:rPr lang="es-CO" sz="1200">
              <a:solidFill>
                <a:schemeClr val="dk1"/>
              </a:solidFill>
              <a:effectLst/>
              <a:latin typeface="+mn-lt"/>
              <a:ea typeface="+mn-ea"/>
              <a:cs typeface="+mn-cs"/>
            </a:rPr>
            <a:t> </a:t>
          </a:r>
        </a:p>
        <a:p>
          <a:r>
            <a:rPr lang="es-CO" sz="1400" b="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La fecha final debe estar directamente relacionada con la  magnitud de las acciones propuestas.</a:t>
          </a:r>
        </a:p>
        <a:p>
          <a:r>
            <a:rPr lang="es-CO" sz="12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En lo posible, evitar que la fecha final supere la vigencia en que fue indetificado el hallazgo/observación.</a:t>
          </a:r>
        </a:p>
      </xdr:txBody>
    </xdr:sp>
    <xdr:clientData/>
  </xdr:oneCellAnchor>
  <xdr:oneCellAnchor>
    <xdr:from>
      <xdr:col>19</xdr:col>
      <xdr:colOff>0</xdr:colOff>
      <xdr:row>1</xdr:row>
      <xdr:rowOff>511883</xdr:rowOff>
    </xdr:from>
    <xdr:ext cx="2090736" cy="952586"/>
    <xdr:sp macro="" textlink="">
      <xdr:nvSpPr>
        <xdr:cNvPr id="16" name="CuadroTexto16" hidden="1">
          <a:extLst>
            <a:ext uri="{FF2B5EF4-FFF2-40B4-BE49-F238E27FC236}">
              <a16:creationId xmlns:a16="http://schemas.microsoft.com/office/drawing/2014/main" id="{32D9FE64-8BAC-4B14-861A-80932539C71C}"/>
            </a:ext>
          </a:extLst>
        </xdr:cNvPr>
        <xdr:cNvSpPr txBox="1">
          <a:spLocks noChangeAspect="1"/>
        </xdr:cNvSpPr>
      </xdr:nvSpPr>
      <xdr:spPr>
        <a:xfrm>
          <a:off x="28136850" y="750008"/>
          <a:ext cx="2090736" cy="95258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mecanismo de seguimiento utiliza</a:t>
          </a:r>
          <a:r>
            <a:rPr lang="es-CO" sz="1100">
              <a:solidFill>
                <a:schemeClr val="dk1"/>
              </a:solidFill>
              <a:effectLst/>
              <a:latin typeface="+mn-lt"/>
              <a:ea typeface="+mn-ea"/>
              <a:cs typeface="+mn-cs"/>
            </a:rPr>
            <a:t>do.</a:t>
          </a:r>
        </a:p>
      </xdr:txBody>
    </xdr:sp>
    <xdr:clientData/>
  </xdr:oneCellAnchor>
  <xdr:oneCellAnchor>
    <xdr:from>
      <xdr:col>20</xdr:col>
      <xdr:colOff>907255</xdr:colOff>
      <xdr:row>1</xdr:row>
      <xdr:rowOff>380999</xdr:rowOff>
    </xdr:from>
    <xdr:ext cx="2307431" cy="1071563"/>
    <xdr:sp macro="" textlink="">
      <xdr:nvSpPr>
        <xdr:cNvPr id="17" name="CuadroTexto17" hidden="1">
          <a:extLst>
            <a:ext uri="{FF2B5EF4-FFF2-40B4-BE49-F238E27FC236}">
              <a16:creationId xmlns:a16="http://schemas.microsoft.com/office/drawing/2014/main" id="{278B1816-1FE7-4B53-A375-487A778B4649}"/>
            </a:ext>
          </a:extLst>
        </xdr:cNvPr>
        <xdr:cNvSpPr txBox="1">
          <a:spLocks noChangeAspect="1"/>
        </xdr:cNvSpPr>
      </xdr:nvSpPr>
      <xdr:spPr>
        <a:xfrm>
          <a:off x="30653830" y="619124"/>
          <a:ext cx="2307431" cy="1071563"/>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Registre la fecha (dd/mm/aaaa) en la que el</a:t>
          </a:r>
          <a:r>
            <a:rPr lang="es-CO" sz="1200" baseline="0">
              <a:solidFill>
                <a:schemeClr val="dk1"/>
              </a:solidFill>
              <a:effectLst/>
              <a:latin typeface="+mn-lt"/>
              <a:ea typeface="+mn-ea"/>
              <a:cs typeface="+mn-cs"/>
            </a:rPr>
            <a:t> auditor</a:t>
          </a:r>
          <a:r>
            <a:rPr lang="es-CO" sz="1200">
              <a:solidFill>
                <a:schemeClr val="dk1"/>
              </a:solidFill>
              <a:effectLst/>
              <a:latin typeface="+mn-lt"/>
              <a:ea typeface="+mn-ea"/>
              <a:cs typeface="+mn-cs"/>
            </a:rPr>
            <a:t> realiza el seguimiento a la ejecución de las acciones.</a:t>
          </a:r>
        </a:p>
      </xdr:txBody>
    </xdr:sp>
    <xdr:clientData/>
  </xdr:oneCellAnchor>
  <xdr:oneCellAnchor>
    <xdr:from>
      <xdr:col>21</xdr:col>
      <xdr:colOff>714377</xdr:colOff>
      <xdr:row>1</xdr:row>
      <xdr:rowOff>404812</xdr:rowOff>
    </xdr:from>
    <xdr:ext cx="1893092" cy="1059657"/>
    <xdr:sp macro="" textlink="">
      <xdr:nvSpPr>
        <xdr:cNvPr id="18" name="CuadroTexto18" hidden="1">
          <a:extLst>
            <a:ext uri="{FF2B5EF4-FFF2-40B4-BE49-F238E27FC236}">
              <a16:creationId xmlns:a16="http://schemas.microsoft.com/office/drawing/2014/main" id="{8CDBB104-3AA9-4D92-8F72-7C4BE7939034}"/>
            </a:ext>
          </a:extLst>
        </xdr:cNvPr>
        <xdr:cNvSpPr txBox="1">
          <a:spLocks noChangeAspect="1"/>
        </xdr:cNvSpPr>
      </xdr:nvSpPr>
      <xdr:spPr>
        <a:xfrm>
          <a:off x="32099252" y="642937"/>
          <a:ext cx="1893092" cy="1059657"/>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estado de cumplimiento de cada una de las acciones</a:t>
          </a:r>
          <a:endParaRPr lang="es-CO" sz="1100">
            <a:solidFill>
              <a:schemeClr val="dk1"/>
            </a:solidFill>
            <a:effectLst/>
            <a:latin typeface="+mn-lt"/>
            <a:ea typeface="+mn-ea"/>
            <a:cs typeface="+mn-cs"/>
          </a:endParaRPr>
        </a:p>
      </xdr:txBody>
    </xdr:sp>
    <xdr:clientData/>
  </xdr:oneCellAnchor>
  <xdr:oneCellAnchor>
    <xdr:from>
      <xdr:col>26</xdr:col>
      <xdr:colOff>80966</xdr:colOff>
      <xdr:row>1</xdr:row>
      <xdr:rowOff>516643</xdr:rowOff>
    </xdr:from>
    <xdr:ext cx="3074191" cy="959731"/>
    <xdr:sp macro="" textlink="">
      <xdr:nvSpPr>
        <xdr:cNvPr id="19" name="CuadroTexto19" hidden="1">
          <a:extLst>
            <a:ext uri="{FF2B5EF4-FFF2-40B4-BE49-F238E27FC236}">
              <a16:creationId xmlns:a16="http://schemas.microsoft.com/office/drawing/2014/main" id="{B69904BD-1231-45B2-89F9-CF9CB47A7260}"/>
            </a:ext>
          </a:extLst>
        </xdr:cNvPr>
        <xdr:cNvSpPr txBox="1">
          <a:spLocks noChangeAspect="1"/>
        </xdr:cNvSpPr>
      </xdr:nvSpPr>
      <xdr:spPr>
        <a:xfrm>
          <a:off x="36990341" y="754768"/>
          <a:ext cx="3074191" cy="9597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Describa las evidencias o productos esperados para cada una de las acciones propuestas.</a:t>
          </a:r>
          <a:endParaRPr lang="es-CO" sz="1200">
            <a:effectLst/>
          </a:endParaRPr>
        </a:p>
      </xdr:txBody>
    </xdr:sp>
    <xdr:clientData/>
  </xdr:oneCellAnchor>
  <xdr:oneCellAnchor>
    <xdr:from>
      <xdr:col>26</xdr:col>
      <xdr:colOff>3400429</xdr:colOff>
      <xdr:row>1</xdr:row>
      <xdr:rowOff>335669</xdr:rowOff>
    </xdr:from>
    <xdr:ext cx="1838322" cy="1128800"/>
    <xdr:sp macro="" textlink="">
      <xdr:nvSpPr>
        <xdr:cNvPr id="20" name="CuadroTexto20" hidden="1">
          <a:extLst>
            <a:ext uri="{FF2B5EF4-FFF2-40B4-BE49-F238E27FC236}">
              <a16:creationId xmlns:a16="http://schemas.microsoft.com/office/drawing/2014/main" id="{85CE0CF0-D1DE-4F0A-92D2-6602E42D1A0F}"/>
            </a:ext>
          </a:extLst>
        </xdr:cNvPr>
        <xdr:cNvSpPr txBox="1">
          <a:spLocks noChangeAspect="1"/>
        </xdr:cNvSpPr>
      </xdr:nvSpPr>
      <xdr:spPr>
        <a:xfrm>
          <a:off x="39995479" y="573794"/>
          <a:ext cx="1838322" cy="112880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estado de ejecución en que se encuentra cada una de las acciones.</a:t>
          </a:r>
          <a:endParaRPr lang="es-CO">
            <a:effectLst/>
          </a:endParaRPr>
        </a:p>
      </xdr:txBody>
    </xdr:sp>
    <xdr:clientData/>
  </xdr:oneCellAnchor>
  <xdr:oneCellAnchor>
    <xdr:from>
      <xdr:col>28</xdr:col>
      <xdr:colOff>0</xdr:colOff>
      <xdr:row>1</xdr:row>
      <xdr:rowOff>0</xdr:rowOff>
    </xdr:from>
    <xdr:ext cx="3376609" cy="1916906"/>
    <xdr:sp macro="" textlink="">
      <xdr:nvSpPr>
        <xdr:cNvPr id="21" name="CuadroTexto21" hidden="1">
          <a:extLst>
            <a:ext uri="{FF2B5EF4-FFF2-40B4-BE49-F238E27FC236}">
              <a16:creationId xmlns:a16="http://schemas.microsoft.com/office/drawing/2014/main" id="{085B81C1-F022-48BC-8BFA-F344F2CE9912}"/>
            </a:ext>
          </a:extLst>
        </xdr:cNvPr>
        <xdr:cNvSpPr txBox="1">
          <a:spLocks noChangeAspect="1"/>
        </xdr:cNvSpPr>
      </xdr:nvSpPr>
      <xdr:spPr>
        <a:xfrm>
          <a:off x="41443275" y="238125"/>
          <a:ext cx="3376609" cy="191690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400" b="0" i="0" baseline="0">
              <a:solidFill>
                <a:schemeClr val="dk1"/>
              </a:solidFill>
              <a:effectLst/>
              <a:latin typeface="+mn-lt"/>
              <a:ea typeface="+mn-ea"/>
              <a:cs typeface="+mn-cs"/>
              <a:sym typeface="Wingdings" panose="05000000000000000000" pitchFamily="2" charset="2"/>
            </a:rPr>
            <a:t></a:t>
          </a:r>
          <a:r>
            <a:rPr lang="es-CO" sz="1200" b="0" i="0" baseline="0">
              <a:solidFill>
                <a:schemeClr val="dk1"/>
              </a:solidFill>
              <a:effectLst/>
              <a:latin typeface="+mn-lt"/>
              <a:ea typeface="+mn-ea"/>
              <a:cs typeface="+mn-cs"/>
            </a:rPr>
            <a:t> </a:t>
          </a:r>
          <a:r>
            <a:rPr lang="es-CO" sz="1200">
              <a:solidFill>
                <a:schemeClr val="dk1"/>
              </a:solidFill>
              <a:effectLst/>
              <a:latin typeface="+mn-lt"/>
              <a:ea typeface="+mn-ea"/>
              <a:cs typeface="+mn-cs"/>
            </a:rPr>
            <a:t>Escriba el cargo o rol correspondiente, acorde con la ubicación del hallazgo/observación del responsable de coordinar la ejecución de las acciones. </a:t>
          </a:r>
          <a:endParaRPr lang="es-CO" sz="1200">
            <a:effectLst/>
          </a:endParaRPr>
        </a:p>
        <a:p>
          <a:r>
            <a:rPr lang="es-CO" sz="1200">
              <a:solidFill>
                <a:schemeClr val="dk1"/>
              </a:solidFill>
              <a:effectLst/>
              <a:latin typeface="+mn-lt"/>
              <a:ea typeface="+mn-ea"/>
              <a:cs typeface="+mn-cs"/>
            </a:rPr>
            <a:t> </a:t>
          </a:r>
          <a:endParaRPr lang="es-CO" sz="1200">
            <a:effectLst/>
          </a:endParaRPr>
        </a:p>
        <a:p>
          <a:r>
            <a:rPr lang="es-CO" sz="1400">
              <a:solidFill>
                <a:schemeClr val="dk1"/>
              </a:solidFill>
              <a:effectLst/>
              <a:latin typeface="+mn-lt"/>
              <a:ea typeface="+mn-ea"/>
              <a:cs typeface="+mn-cs"/>
              <a:sym typeface="Wingdings" panose="05000000000000000000" pitchFamily="2" charset="2"/>
            </a:rPr>
            <a:t></a:t>
          </a:r>
          <a:r>
            <a:rPr lang="es-CO" sz="1400">
              <a:solidFill>
                <a:schemeClr val="dk1"/>
              </a:solidFill>
              <a:effectLst/>
              <a:latin typeface="+mn-lt"/>
              <a:ea typeface="+mn-ea"/>
              <a:cs typeface="+mn-cs"/>
            </a:rPr>
            <a:t> </a:t>
          </a:r>
          <a:r>
            <a:rPr lang="es-CO" sz="1200">
              <a:solidFill>
                <a:schemeClr val="dk1"/>
              </a:solidFill>
              <a:effectLst/>
              <a:latin typeface="+mn-lt"/>
              <a:ea typeface="+mn-ea"/>
              <a:cs typeface="+mn-cs"/>
            </a:rPr>
            <a:t>Evite diligenciar nombres para evitar que ante cambios de personal la información de este registro se desactualice</a:t>
          </a:r>
          <a:r>
            <a:rPr lang="es-CO" sz="1100">
              <a:solidFill>
                <a:schemeClr val="dk1"/>
              </a:solidFill>
              <a:effectLst/>
              <a:latin typeface="+mn-lt"/>
              <a:ea typeface="+mn-ea"/>
              <a:cs typeface="+mn-cs"/>
            </a:rPr>
            <a:t>.</a:t>
          </a:r>
          <a:endParaRPr lang="es-CO">
            <a:effectLst/>
          </a:endParaRPr>
        </a:p>
      </xdr:txBody>
    </xdr:sp>
    <xdr:clientData/>
  </xdr:oneCellAnchor>
  <xdr:oneCellAnchor>
    <xdr:from>
      <xdr:col>28</xdr:col>
      <xdr:colOff>0</xdr:colOff>
      <xdr:row>1</xdr:row>
      <xdr:rowOff>188032</xdr:rowOff>
    </xdr:from>
    <xdr:ext cx="1938334" cy="1264531"/>
    <xdr:sp macro="" textlink="">
      <xdr:nvSpPr>
        <xdr:cNvPr id="22" name="CuadroTexto22" hidden="1">
          <a:extLst>
            <a:ext uri="{FF2B5EF4-FFF2-40B4-BE49-F238E27FC236}">
              <a16:creationId xmlns:a16="http://schemas.microsoft.com/office/drawing/2014/main" id="{7B33A1E4-8937-4D9C-8CE0-EA8E4AC08CCB}"/>
            </a:ext>
          </a:extLst>
        </xdr:cNvPr>
        <xdr:cNvSpPr txBox="1">
          <a:spLocks noChangeAspect="1"/>
        </xdr:cNvSpPr>
      </xdr:nvSpPr>
      <xdr:spPr>
        <a:xfrm>
          <a:off x="41443275" y="426157"/>
          <a:ext cx="1938334" cy="12645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la dependencia a la que pertenece el cargo o el rol del responsable defnido en la columna anterior.</a:t>
          </a:r>
          <a:endParaRPr lang="es-CO">
            <a:effectLst/>
          </a:endParaRPr>
        </a:p>
      </xdr:txBody>
    </xdr:sp>
    <xdr:clientData/>
  </xdr:oneCellAnchor>
  <xdr:oneCellAnchor>
    <xdr:from>
      <xdr:col>28</xdr:col>
      <xdr:colOff>83344</xdr:colOff>
      <xdr:row>1</xdr:row>
      <xdr:rowOff>530934</xdr:rowOff>
    </xdr:from>
    <xdr:ext cx="2864644" cy="897816"/>
    <xdr:sp macro="" textlink="">
      <xdr:nvSpPr>
        <xdr:cNvPr id="23" name="CuadroTexto23" hidden="1">
          <a:extLst>
            <a:ext uri="{FF2B5EF4-FFF2-40B4-BE49-F238E27FC236}">
              <a16:creationId xmlns:a16="http://schemas.microsoft.com/office/drawing/2014/main" id="{771B2DBA-B380-4252-A826-44D661562344}"/>
            </a:ext>
          </a:extLst>
        </xdr:cNvPr>
        <xdr:cNvSpPr txBox="1">
          <a:spLocks noChangeAspect="1"/>
        </xdr:cNvSpPr>
      </xdr:nvSpPr>
      <xdr:spPr>
        <a:xfrm>
          <a:off x="41526619" y="769059"/>
          <a:ext cx="2864644" cy="89781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Diligencie en esta columna lo que considere puede complementar o precisar del seguimiento realizado.</a:t>
          </a:r>
        </a:p>
      </xdr:txBody>
    </xdr:sp>
    <xdr:clientData/>
  </xdr:oneCellAnchor>
  <xdr:oneCellAnchor>
    <xdr:from>
      <xdr:col>28</xdr:col>
      <xdr:colOff>5157788</xdr:colOff>
      <xdr:row>1</xdr:row>
      <xdr:rowOff>488156</xdr:rowOff>
    </xdr:from>
    <xdr:ext cx="2057399" cy="950119"/>
    <xdr:sp macro="" textlink="">
      <xdr:nvSpPr>
        <xdr:cNvPr id="24" name="CuadroTexto24" hidden="1">
          <a:extLst>
            <a:ext uri="{FF2B5EF4-FFF2-40B4-BE49-F238E27FC236}">
              <a16:creationId xmlns:a16="http://schemas.microsoft.com/office/drawing/2014/main" id="{86162BD1-E9CD-466C-A1F1-F779BB85AB01}"/>
            </a:ext>
          </a:extLst>
        </xdr:cNvPr>
        <xdr:cNvSpPr txBox="1">
          <a:spLocks noChangeAspect="1"/>
        </xdr:cNvSpPr>
      </xdr:nvSpPr>
      <xdr:spPr>
        <a:xfrm>
          <a:off x="46601063" y="726281"/>
          <a:ext cx="2057399" cy="950119"/>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mecanismo de seguimiento utilizado.</a:t>
          </a:r>
        </a:p>
      </xdr:txBody>
    </xdr:sp>
    <xdr:clientData/>
  </xdr:oneCellAnchor>
  <xdr:oneCellAnchor>
    <xdr:from>
      <xdr:col>29</xdr:col>
      <xdr:colOff>0</xdr:colOff>
      <xdr:row>1</xdr:row>
      <xdr:rowOff>464345</xdr:rowOff>
    </xdr:from>
    <xdr:ext cx="2309813" cy="1000124"/>
    <xdr:sp macro="" textlink="">
      <xdr:nvSpPr>
        <xdr:cNvPr id="25" name="CuadroTexto25" hidden="1">
          <a:extLst>
            <a:ext uri="{FF2B5EF4-FFF2-40B4-BE49-F238E27FC236}">
              <a16:creationId xmlns:a16="http://schemas.microsoft.com/office/drawing/2014/main" id="{907E363F-FAD5-4598-91ED-AC9966F9BC00}"/>
            </a:ext>
          </a:extLst>
        </xdr:cNvPr>
        <xdr:cNvSpPr txBox="1">
          <a:spLocks noChangeAspect="1"/>
        </xdr:cNvSpPr>
      </xdr:nvSpPr>
      <xdr:spPr>
        <a:xfrm>
          <a:off x="46786800" y="702470"/>
          <a:ext cx="2309813" cy="1000124"/>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Registre la fecha (dd/mm/aaaa) en la que se realiza el seguimiento a la ejecución de las acciones.</a:t>
          </a:r>
        </a:p>
        <a:p>
          <a:endParaRPr lang="es-CO" sz="1100">
            <a:solidFill>
              <a:schemeClr val="dk1"/>
            </a:solidFill>
            <a:effectLst/>
            <a:latin typeface="+mn-lt"/>
            <a:ea typeface="+mn-ea"/>
            <a:cs typeface="+mn-cs"/>
          </a:endParaRPr>
        </a:p>
      </xdr:txBody>
    </xdr:sp>
    <xdr:clientData/>
  </xdr:oneCellAnchor>
  <xdr:oneCellAnchor>
    <xdr:from>
      <xdr:col>29</xdr:col>
      <xdr:colOff>0</xdr:colOff>
      <xdr:row>1</xdr:row>
      <xdr:rowOff>445207</xdr:rowOff>
    </xdr:from>
    <xdr:ext cx="1978817" cy="1007355"/>
    <xdr:sp macro="" textlink="">
      <xdr:nvSpPr>
        <xdr:cNvPr id="26" name="CuadroTexto26" hidden="1">
          <a:extLst>
            <a:ext uri="{FF2B5EF4-FFF2-40B4-BE49-F238E27FC236}">
              <a16:creationId xmlns:a16="http://schemas.microsoft.com/office/drawing/2014/main" id="{AD18B64C-D882-4CC1-9C67-CF4C4274B29D}"/>
            </a:ext>
          </a:extLst>
        </xdr:cNvPr>
        <xdr:cNvSpPr txBox="1">
          <a:spLocks noChangeAspect="1"/>
        </xdr:cNvSpPr>
      </xdr:nvSpPr>
      <xdr:spPr>
        <a:xfrm>
          <a:off x="46786800" y="683332"/>
          <a:ext cx="1978817" cy="1007355"/>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Elija de la lista desplegable el estado de cumplimiento de cada una de las acciones.</a:t>
          </a:r>
          <a:endParaRPr lang="es-CO" sz="1100">
            <a:solidFill>
              <a:schemeClr val="dk1"/>
            </a:solidFill>
            <a:effectLst/>
            <a:latin typeface="+mn-lt"/>
            <a:ea typeface="+mn-ea"/>
            <a:cs typeface="+mn-cs"/>
          </a:endParaRPr>
        </a:p>
      </xdr:txBody>
    </xdr:sp>
    <xdr:clientData/>
  </xdr:oneCellAnchor>
  <xdr:oneCellAnchor>
    <xdr:from>
      <xdr:col>29</xdr:col>
      <xdr:colOff>0</xdr:colOff>
      <xdr:row>1</xdr:row>
      <xdr:rowOff>454731</xdr:rowOff>
    </xdr:from>
    <xdr:ext cx="3240878" cy="959731"/>
    <xdr:sp macro="" textlink="">
      <xdr:nvSpPr>
        <xdr:cNvPr id="27" name="CuadroTexto27" hidden="1">
          <a:extLst>
            <a:ext uri="{FF2B5EF4-FFF2-40B4-BE49-F238E27FC236}">
              <a16:creationId xmlns:a16="http://schemas.microsoft.com/office/drawing/2014/main" id="{B9690545-A3DE-4AAB-B86B-6F306B74435F}"/>
            </a:ext>
          </a:extLst>
        </xdr:cNvPr>
        <xdr:cNvSpPr txBox="1">
          <a:spLocks noChangeAspect="1"/>
        </xdr:cNvSpPr>
      </xdr:nvSpPr>
      <xdr:spPr>
        <a:xfrm>
          <a:off x="46786800" y="692856"/>
          <a:ext cx="3240878" cy="9597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Describa las evidencias o productos esperados para cada una de las acciones propuestas.</a:t>
          </a:r>
          <a:endParaRPr lang="es-CO">
            <a:effectLst/>
          </a:endParaRPr>
        </a:p>
      </xdr:txBody>
    </xdr:sp>
    <xdr:clientData/>
  </xdr:oneCellAnchor>
  <xdr:oneCellAnchor>
    <xdr:from>
      <xdr:col>29</xdr:col>
      <xdr:colOff>0</xdr:colOff>
      <xdr:row>1</xdr:row>
      <xdr:rowOff>118975</xdr:rowOff>
    </xdr:from>
    <xdr:ext cx="1624009" cy="1333587"/>
    <xdr:sp macro="" textlink="">
      <xdr:nvSpPr>
        <xdr:cNvPr id="28" name="CuadroTexto28" hidden="1">
          <a:extLst>
            <a:ext uri="{FF2B5EF4-FFF2-40B4-BE49-F238E27FC236}">
              <a16:creationId xmlns:a16="http://schemas.microsoft.com/office/drawing/2014/main" id="{05416357-E8C5-490D-86B4-84810D1068B6}"/>
            </a:ext>
          </a:extLst>
        </xdr:cNvPr>
        <xdr:cNvSpPr txBox="1">
          <a:spLocks noChangeAspect="1"/>
        </xdr:cNvSpPr>
      </xdr:nvSpPr>
      <xdr:spPr>
        <a:xfrm>
          <a:off x="46786800" y="357100"/>
          <a:ext cx="1624009" cy="1333587"/>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estado de ejecución en que se encuentra cada una de las acciones.</a:t>
          </a:r>
          <a:endParaRPr lang="es-CO">
            <a:effectLst/>
          </a:endParaRPr>
        </a:p>
      </xdr:txBody>
    </xdr:sp>
    <xdr:clientData/>
  </xdr:oneCellAnchor>
  <xdr:oneCellAnchor>
    <xdr:from>
      <xdr:col>29</xdr:col>
      <xdr:colOff>0</xdr:colOff>
      <xdr:row>1</xdr:row>
      <xdr:rowOff>0</xdr:rowOff>
    </xdr:from>
    <xdr:ext cx="3367084" cy="1976438"/>
    <xdr:sp macro="" textlink="">
      <xdr:nvSpPr>
        <xdr:cNvPr id="29" name="CuadroTexto29" hidden="1">
          <a:extLst>
            <a:ext uri="{FF2B5EF4-FFF2-40B4-BE49-F238E27FC236}">
              <a16:creationId xmlns:a16="http://schemas.microsoft.com/office/drawing/2014/main" id="{48E3FAA1-0BBD-4DEF-A993-07895550E6AA}"/>
            </a:ext>
          </a:extLst>
        </xdr:cNvPr>
        <xdr:cNvSpPr txBox="1">
          <a:spLocks noChangeAspect="1"/>
        </xdr:cNvSpPr>
      </xdr:nvSpPr>
      <xdr:spPr>
        <a:xfrm>
          <a:off x="46786800" y="238125"/>
          <a:ext cx="3367084" cy="1976438"/>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400" b="0" i="0" baseline="0">
              <a:solidFill>
                <a:schemeClr val="dk1"/>
              </a:solidFill>
              <a:effectLst/>
              <a:latin typeface="+mn-lt"/>
              <a:ea typeface="+mn-ea"/>
              <a:cs typeface="+mn-cs"/>
              <a:sym typeface="Wingdings" panose="05000000000000000000" pitchFamily="2" charset="2"/>
            </a:rPr>
            <a:t></a:t>
          </a:r>
          <a:r>
            <a:rPr lang="es-CO" sz="1400" b="0" i="0" baseline="0">
              <a:solidFill>
                <a:schemeClr val="dk1"/>
              </a:solidFill>
              <a:effectLst/>
              <a:latin typeface="+mn-lt"/>
              <a:ea typeface="+mn-ea"/>
              <a:cs typeface="+mn-cs"/>
            </a:rPr>
            <a:t> </a:t>
          </a:r>
          <a:r>
            <a:rPr lang="es-CO" sz="1200">
              <a:solidFill>
                <a:schemeClr val="dk1"/>
              </a:solidFill>
              <a:effectLst/>
              <a:latin typeface="+mn-lt"/>
              <a:ea typeface="+mn-ea"/>
              <a:cs typeface="+mn-cs"/>
            </a:rPr>
            <a:t>Escriba el cargo o rol correspondiente, acorde con la ubicación del hallazgo/observación del responsable de coordinar la ejecución de las acciones. </a:t>
          </a:r>
          <a:endParaRPr lang="es-CO" sz="1200">
            <a:effectLst/>
          </a:endParaRPr>
        </a:p>
        <a:p>
          <a:r>
            <a:rPr lang="es-CO" sz="1200">
              <a:solidFill>
                <a:schemeClr val="dk1"/>
              </a:solidFill>
              <a:effectLst/>
              <a:latin typeface="+mn-lt"/>
              <a:ea typeface="+mn-ea"/>
              <a:cs typeface="+mn-cs"/>
            </a:rPr>
            <a:t> </a:t>
          </a:r>
          <a:endParaRPr lang="es-CO" sz="1200">
            <a:effectLst/>
          </a:endParaRP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 Evite diligenciar nombres para evitar que ante cambios de personal la información de este registro se desactualice.</a:t>
          </a:r>
          <a:endParaRPr lang="es-CO" sz="1200">
            <a:effectLst/>
          </a:endParaRPr>
        </a:p>
      </xdr:txBody>
    </xdr:sp>
    <xdr:clientData/>
  </xdr:oneCellAnchor>
  <xdr:oneCellAnchor>
    <xdr:from>
      <xdr:col>29</xdr:col>
      <xdr:colOff>0</xdr:colOff>
      <xdr:row>1</xdr:row>
      <xdr:rowOff>7058</xdr:rowOff>
    </xdr:from>
    <xdr:ext cx="2155027" cy="1409786"/>
    <xdr:sp macro="" textlink="">
      <xdr:nvSpPr>
        <xdr:cNvPr id="30" name="CuadroTexto30" hidden="1">
          <a:extLst>
            <a:ext uri="{FF2B5EF4-FFF2-40B4-BE49-F238E27FC236}">
              <a16:creationId xmlns:a16="http://schemas.microsoft.com/office/drawing/2014/main" id="{261B055D-600C-49CE-9D55-630AFD532342}"/>
            </a:ext>
          </a:extLst>
        </xdr:cNvPr>
        <xdr:cNvSpPr txBox="1">
          <a:spLocks noChangeAspect="1"/>
        </xdr:cNvSpPr>
      </xdr:nvSpPr>
      <xdr:spPr>
        <a:xfrm>
          <a:off x="46786800" y="245183"/>
          <a:ext cx="2155027" cy="140978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la dependencia a la que pertenece el cargo o el rol del responsable defnido en la columna anterior.</a:t>
          </a:r>
          <a:endParaRPr lang="es-CO">
            <a:effectLst/>
          </a:endParaRPr>
        </a:p>
      </xdr:txBody>
    </xdr:sp>
    <xdr:clientData/>
  </xdr:oneCellAnchor>
  <xdr:oneCellAnchor>
    <xdr:from>
      <xdr:col>29</xdr:col>
      <xdr:colOff>0</xdr:colOff>
      <xdr:row>1</xdr:row>
      <xdr:rowOff>381001</xdr:rowOff>
    </xdr:from>
    <xdr:ext cx="2369343" cy="1071562"/>
    <xdr:sp macro="" textlink="">
      <xdr:nvSpPr>
        <xdr:cNvPr id="31" name="CuadroTexto31" hidden="1">
          <a:extLst>
            <a:ext uri="{FF2B5EF4-FFF2-40B4-BE49-F238E27FC236}">
              <a16:creationId xmlns:a16="http://schemas.microsoft.com/office/drawing/2014/main" id="{1FAD3689-24FF-4433-98CF-FE20AF3AE809}"/>
            </a:ext>
          </a:extLst>
        </xdr:cNvPr>
        <xdr:cNvSpPr txBox="1">
          <a:spLocks noChangeAspect="1"/>
        </xdr:cNvSpPr>
      </xdr:nvSpPr>
      <xdr:spPr>
        <a:xfrm>
          <a:off x="46786800" y="619126"/>
          <a:ext cx="2369343" cy="1071562"/>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Diligencie en esta columna lo que considere puede complementar o precisar del seguimiento realizado.</a:t>
          </a:r>
          <a:endParaRPr lang="es-CO" sz="1100">
            <a:solidFill>
              <a:schemeClr val="dk1"/>
            </a:solidFill>
            <a:effectLst/>
            <a:latin typeface="+mn-lt"/>
            <a:ea typeface="+mn-ea"/>
            <a:cs typeface="+mn-cs"/>
          </a:endParaRPr>
        </a:p>
      </xdr:txBody>
    </xdr:sp>
    <xdr:clientData/>
  </xdr:oneCellAnchor>
  <xdr:oneCellAnchor>
    <xdr:from>
      <xdr:col>29</xdr:col>
      <xdr:colOff>0</xdr:colOff>
      <xdr:row>1</xdr:row>
      <xdr:rowOff>221370</xdr:rowOff>
    </xdr:from>
    <xdr:ext cx="1988342" cy="1214524"/>
    <xdr:sp macro="" textlink="">
      <xdr:nvSpPr>
        <xdr:cNvPr id="32" name="CuadroTexto32" hidden="1">
          <a:extLst>
            <a:ext uri="{FF2B5EF4-FFF2-40B4-BE49-F238E27FC236}">
              <a16:creationId xmlns:a16="http://schemas.microsoft.com/office/drawing/2014/main" id="{712EE255-5C9B-4D52-ABF7-154E526F7999}"/>
            </a:ext>
          </a:extLst>
        </xdr:cNvPr>
        <xdr:cNvSpPr txBox="1">
          <a:spLocks noChangeAspect="1"/>
        </xdr:cNvSpPr>
      </xdr:nvSpPr>
      <xdr:spPr>
        <a:xfrm>
          <a:off x="46786800" y="459495"/>
          <a:ext cx="1988342" cy="1214524"/>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mecanismo de seguimiento utilizado.</a:t>
          </a:r>
          <a:endParaRPr lang="es-CO" sz="1100">
            <a:solidFill>
              <a:schemeClr val="dk1"/>
            </a:solidFill>
            <a:effectLst/>
            <a:latin typeface="+mn-lt"/>
            <a:ea typeface="+mn-ea"/>
            <a:cs typeface="+mn-cs"/>
          </a:endParaRPr>
        </a:p>
      </xdr:txBody>
    </xdr:sp>
    <xdr:clientData/>
  </xdr:oneCellAnchor>
  <xdr:oneCellAnchor>
    <xdr:from>
      <xdr:col>29</xdr:col>
      <xdr:colOff>0</xdr:colOff>
      <xdr:row>1</xdr:row>
      <xdr:rowOff>152400</xdr:rowOff>
    </xdr:from>
    <xdr:ext cx="2169320" cy="1312069"/>
    <xdr:sp macro="" textlink="">
      <xdr:nvSpPr>
        <xdr:cNvPr id="33" name="CuadroTexto33" hidden="1">
          <a:extLst>
            <a:ext uri="{FF2B5EF4-FFF2-40B4-BE49-F238E27FC236}">
              <a16:creationId xmlns:a16="http://schemas.microsoft.com/office/drawing/2014/main" id="{6555475F-75F5-4688-908E-1160D1756BD0}"/>
            </a:ext>
          </a:extLst>
        </xdr:cNvPr>
        <xdr:cNvSpPr txBox="1">
          <a:spLocks noChangeAspect="1"/>
        </xdr:cNvSpPr>
      </xdr:nvSpPr>
      <xdr:spPr>
        <a:xfrm>
          <a:off x="46786800" y="390525"/>
          <a:ext cx="2169320" cy="1312069"/>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Registre la fecha (dd/mm/aaaa) en la que se realiza el seguimiento a la ejecución de las acciones.</a:t>
          </a:r>
        </a:p>
      </xdr:txBody>
    </xdr:sp>
    <xdr:clientData/>
  </xdr:oneCellAnchor>
  <xdr:oneCellAnchor>
    <xdr:from>
      <xdr:col>29</xdr:col>
      <xdr:colOff>0</xdr:colOff>
      <xdr:row>1</xdr:row>
      <xdr:rowOff>323764</xdr:rowOff>
    </xdr:from>
    <xdr:ext cx="1790697" cy="1128800"/>
    <xdr:sp macro="" textlink="">
      <xdr:nvSpPr>
        <xdr:cNvPr id="34" name="CuadroTexto34" hidden="1">
          <a:extLst>
            <a:ext uri="{FF2B5EF4-FFF2-40B4-BE49-F238E27FC236}">
              <a16:creationId xmlns:a16="http://schemas.microsoft.com/office/drawing/2014/main" id="{82DF1C7F-4193-42CD-8553-5EEC9A3E142E}"/>
            </a:ext>
          </a:extLst>
        </xdr:cNvPr>
        <xdr:cNvSpPr txBox="1">
          <a:spLocks noChangeAspect="1"/>
        </xdr:cNvSpPr>
      </xdr:nvSpPr>
      <xdr:spPr>
        <a:xfrm>
          <a:off x="46786800" y="561889"/>
          <a:ext cx="1790697" cy="112880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1" baseline="0">
              <a:solidFill>
                <a:schemeClr val="dk1"/>
              </a:solidFill>
              <a:effectLst/>
              <a:latin typeface="+mn-lt"/>
              <a:ea typeface="+mn-ea"/>
              <a:cs typeface="+mn-cs"/>
            </a:rPr>
            <a:t>Ayuda:                                                                               </a:t>
          </a:r>
          <a:r>
            <a:rPr lang="es-CO" sz="1100">
              <a:solidFill>
                <a:schemeClr val="dk1"/>
              </a:solidFill>
              <a:effectLst/>
              <a:latin typeface="+mn-lt"/>
              <a:ea typeface="+mn-ea"/>
              <a:cs typeface="+mn-cs"/>
            </a:rPr>
            <a:t>Elija de la lista desplegable el estado de cumplimiento de cada una de las acciones.</a:t>
          </a:r>
        </a:p>
      </xdr:txBody>
    </xdr:sp>
    <xdr:clientData/>
  </xdr:oneCellAnchor>
  <xdr:oneCellAnchor>
    <xdr:from>
      <xdr:col>29</xdr:col>
      <xdr:colOff>0</xdr:colOff>
      <xdr:row>1</xdr:row>
      <xdr:rowOff>476161</xdr:rowOff>
    </xdr:from>
    <xdr:ext cx="3240878" cy="959731"/>
    <xdr:sp macro="" textlink="">
      <xdr:nvSpPr>
        <xdr:cNvPr id="35" name="CuadroTexto35" hidden="1">
          <a:extLst>
            <a:ext uri="{FF2B5EF4-FFF2-40B4-BE49-F238E27FC236}">
              <a16:creationId xmlns:a16="http://schemas.microsoft.com/office/drawing/2014/main" id="{FFCB4E4B-99D1-492F-A7FA-4809099C7F06}"/>
            </a:ext>
          </a:extLst>
        </xdr:cNvPr>
        <xdr:cNvSpPr txBox="1">
          <a:spLocks noChangeAspect="1"/>
        </xdr:cNvSpPr>
      </xdr:nvSpPr>
      <xdr:spPr>
        <a:xfrm>
          <a:off x="46786800" y="714286"/>
          <a:ext cx="3240878" cy="9597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1" baseline="0">
              <a:solidFill>
                <a:schemeClr val="dk1"/>
              </a:solidFill>
              <a:effectLst/>
              <a:latin typeface="+mn-lt"/>
              <a:ea typeface="+mn-ea"/>
              <a:cs typeface="+mn-cs"/>
            </a:rPr>
            <a:t>Ayuda:                                                                               </a:t>
          </a:r>
          <a:r>
            <a:rPr lang="es-CO" sz="1100">
              <a:solidFill>
                <a:schemeClr val="dk1"/>
              </a:solidFill>
              <a:effectLst/>
              <a:latin typeface="+mn-lt"/>
              <a:ea typeface="+mn-ea"/>
              <a:cs typeface="+mn-cs"/>
            </a:rPr>
            <a:t>Describa las evidencias o productos esperados para cada una de las acciones propuestas.</a:t>
          </a:r>
          <a:endParaRPr lang="es-CO">
            <a:effectLst/>
          </a:endParaRPr>
        </a:p>
      </xdr:txBody>
    </xdr:sp>
    <xdr:clientData/>
  </xdr:oneCellAnchor>
  <xdr:oneCellAnchor>
    <xdr:from>
      <xdr:col>29</xdr:col>
      <xdr:colOff>0</xdr:colOff>
      <xdr:row>1</xdr:row>
      <xdr:rowOff>330907</xdr:rowOff>
    </xdr:from>
    <xdr:ext cx="1624009" cy="1128800"/>
    <xdr:sp macro="" textlink="">
      <xdr:nvSpPr>
        <xdr:cNvPr id="36" name="CuadroTexto36" hidden="1">
          <a:extLst>
            <a:ext uri="{FF2B5EF4-FFF2-40B4-BE49-F238E27FC236}">
              <a16:creationId xmlns:a16="http://schemas.microsoft.com/office/drawing/2014/main" id="{72C06400-58CA-4761-8FE6-86F610739C68}"/>
            </a:ext>
          </a:extLst>
        </xdr:cNvPr>
        <xdr:cNvSpPr txBox="1">
          <a:spLocks noChangeAspect="1"/>
        </xdr:cNvSpPr>
      </xdr:nvSpPr>
      <xdr:spPr>
        <a:xfrm>
          <a:off x="46786800" y="569032"/>
          <a:ext cx="1624009" cy="112880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1" baseline="0">
              <a:solidFill>
                <a:schemeClr val="dk1"/>
              </a:solidFill>
              <a:effectLst/>
              <a:latin typeface="+mn-lt"/>
              <a:ea typeface="+mn-ea"/>
              <a:cs typeface="+mn-cs"/>
            </a:rPr>
            <a:t>Ayuda:                                                                               </a:t>
          </a:r>
          <a:r>
            <a:rPr lang="es-CO" sz="1100">
              <a:solidFill>
                <a:schemeClr val="dk1"/>
              </a:solidFill>
              <a:effectLst/>
              <a:latin typeface="+mn-lt"/>
              <a:ea typeface="+mn-ea"/>
              <a:cs typeface="+mn-cs"/>
            </a:rPr>
            <a:t>Elija de la lista desplegable el estado de ejecución en que se encuentra cada una de las acciones.</a:t>
          </a:r>
          <a:endParaRPr lang="es-CO">
            <a:effectLst/>
          </a:endParaRPr>
        </a:p>
      </xdr:txBody>
    </xdr:sp>
    <xdr:clientData/>
  </xdr:oneCellAnchor>
  <xdr:oneCellAnchor>
    <xdr:from>
      <xdr:col>29</xdr:col>
      <xdr:colOff>0</xdr:colOff>
      <xdr:row>1</xdr:row>
      <xdr:rowOff>0</xdr:rowOff>
    </xdr:from>
    <xdr:ext cx="2952746" cy="1840705"/>
    <xdr:sp macro="" textlink="">
      <xdr:nvSpPr>
        <xdr:cNvPr id="37" name="CuadroTexto37" hidden="1">
          <a:extLst>
            <a:ext uri="{FF2B5EF4-FFF2-40B4-BE49-F238E27FC236}">
              <a16:creationId xmlns:a16="http://schemas.microsoft.com/office/drawing/2014/main" id="{D19277E6-1D5D-4B66-AFF5-6DFB16D27ED8}"/>
            </a:ext>
          </a:extLst>
        </xdr:cNvPr>
        <xdr:cNvSpPr txBox="1">
          <a:spLocks noChangeAspect="1"/>
        </xdr:cNvSpPr>
      </xdr:nvSpPr>
      <xdr:spPr>
        <a:xfrm>
          <a:off x="46786800" y="238125"/>
          <a:ext cx="2952746" cy="1840705"/>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100" b="1" i="1" baseline="0">
              <a:solidFill>
                <a:schemeClr val="dk1"/>
              </a:solidFill>
              <a:effectLst/>
              <a:latin typeface="+mn-lt"/>
              <a:ea typeface="+mn-ea"/>
              <a:cs typeface="+mn-cs"/>
            </a:rPr>
            <a:t>Ayuda:                                                                               </a:t>
          </a:r>
          <a:r>
            <a:rPr lang="es-CO" sz="1100" b="0" i="0" baseline="0">
              <a:solidFill>
                <a:schemeClr val="dk1"/>
              </a:solidFill>
              <a:effectLst/>
              <a:latin typeface="+mn-lt"/>
              <a:ea typeface="+mn-ea"/>
              <a:cs typeface="+mn-cs"/>
              <a:sym typeface="Wingdings" panose="05000000000000000000" pitchFamily="2" charset="2"/>
            </a:rPr>
            <a:t></a:t>
          </a:r>
          <a:r>
            <a:rPr lang="es-CO" sz="1100" b="0" i="0" baseline="0">
              <a:solidFill>
                <a:schemeClr val="dk1"/>
              </a:solidFill>
              <a:effectLst/>
              <a:latin typeface="+mn-lt"/>
              <a:ea typeface="+mn-ea"/>
              <a:cs typeface="+mn-cs"/>
            </a:rPr>
            <a:t> </a:t>
          </a:r>
          <a:r>
            <a:rPr lang="es-CO" sz="1100">
              <a:solidFill>
                <a:schemeClr val="dk1"/>
              </a:solidFill>
              <a:effectLst/>
              <a:latin typeface="+mn-lt"/>
              <a:ea typeface="+mn-ea"/>
              <a:cs typeface="+mn-cs"/>
            </a:rPr>
            <a:t>Escriba el cargo o rol correspondiente, acorde con la ubicación del hallazgo/observación del responsable de coordinar la ejecución de las acciones. </a:t>
          </a:r>
          <a:endParaRPr lang="es-CO">
            <a:effectLst/>
          </a:endParaRPr>
        </a:p>
        <a:p>
          <a:r>
            <a:rPr lang="es-CO" sz="1100">
              <a:solidFill>
                <a:schemeClr val="dk1"/>
              </a:solidFill>
              <a:effectLst/>
              <a:latin typeface="+mn-lt"/>
              <a:ea typeface="+mn-ea"/>
              <a:cs typeface="+mn-cs"/>
            </a:rPr>
            <a:t> </a:t>
          </a:r>
          <a:endParaRPr lang="es-CO">
            <a:effectLst/>
          </a:endParaRPr>
        </a:p>
        <a:p>
          <a:r>
            <a:rPr lang="es-CO" sz="1100">
              <a:solidFill>
                <a:schemeClr val="dk1"/>
              </a:solidFill>
              <a:effectLst/>
              <a:latin typeface="+mn-lt"/>
              <a:ea typeface="+mn-ea"/>
              <a:cs typeface="+mn-cs"/>
              <a:sym typeface="Wingdings" panose="05000000000000000000" pitchFamily="2" charset="2"/>
            </a:rPr>
            <a:t></a:t>
          </a:r>
          <a:r>
            <a:rPr lang="es-CO" sz="1100">
              <a:solidFill>
                <a:schemeClr val="dk1"/>
              </a:solidFill>
              <a:effectLst/>
              <a:latin typeface="+mn-lt"/>
              <a:ea typeface="+mn-ea"/>
              <a:cs typeface="+mn-cs"/>
            </a:rPr>
            <a:t> Evite diligenciar nombres para evitar que ante cambios de personal la información de este registro se desactualice.</a:t>
          </a:r>
          <a:endParaRPr lang="es-CO">
            <a:effectLst/>
          </a:endParaRPr>
        </a:p>
      </xdr:txBody>
    </xdr:sp>
    <xdr:clientData/>
  </xdr:oneCellAnchor>
  <xdr:oneCellAnchor>
    <xdr:from>
      <xdr:col>29</xdr:col>
      <xdr:colOff>0</xdr:colOff>
      <xdr:row>1</xdr:row>
      <xdr:rowOff>171364</xdr:rowOff>
    </xdr:from>
    <xdr:ext cx="2007390" cy="1264531"/>
    <xdr:sp macro="" textlink="">
      <xdr:nvSpPr>
        <xdr:cNvPr id="38" name="CuadroTexto38" hidden="1">
          <a:extLst>
            <a:ext uri="{FF2B5EF4-FFF2-40B4-BE49-F238E27FC236}">
              <a16:creationId xmlns:a16="http://schemas.microsoft.com/office/drawing/2014/main" id="{73200AE9-7865-48A2-BAC4-A5521905FBEE}"/>
            </a:ext>
          </a:extLst>
        </xdr:cNvPr>
        <xdr:cNvSpPr txBox="1">
          <a:spLocks noChangeAspect="1"/>
        </xdr:cNvSpPr>
      </xdr:nvSpPr>
      <xdr:spPr>
        <a:xfrm>
          <a:off x="46786800" y="409489"/>
          <a:ext cx="2007390" cy="12645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100" b="1" i="1" baseline="0">
              <a:solidFill>
                <a:schemeClr val="dk1"/>
              </a:solidFill>
              <a:effectLst/>
              <a:latin typeface="+mn-lt"/>
              <a:ea typeface="+mn-ea"/>
              <a:cs typeface="+mn-cs"/>
            </a:rPr>
            <a:t>Ayuda:                                                                               </a:t>
          </a:r>
          <a:r>
            <a:rPr lang="es-CO" sz="1100">
              <a:solidFill>
                <a:schemeClr val="dk1"/>
              </a:solidFill>
              <a:effectLst/>
              <a:latin typeface="+mn-lt"/>
              <a:ea typeface="+mn-ea"/>
              <a:cs typeface="+mn-cs"/>
            </a:rPr>
            <a:t>Elija de la lista desplegable la dependencia a la que pertenece el cargo o el rol del responsable defnido en la columna anterior.</a:t>
          </a:r>
          <a:endParaRPr lang="es-CO">
            <a:effectLst/>
          </a:endParaRPr>
        </a:p>
      </xdr:txBody>
    </xdr:sp>
    <xdr:clientData/>
  </xdr:oneCellAnchor>
  <xdr:oneCellAnchor>
    <xdr:from>
      <xdr:col>29</xdr:col>
      <xdr:colOff>0</xdr:colOff>
      <xdr:row>1</xdr:row>
      <xdr:rowOff>521494</xdr:rowOff>
    </xdr:from>
    <xdr:ext cx="2864644" cy="897816"/>
    <xdr:sp macro="" textlink="">
      <xdr:nvSpPr>
        <xdr:cNvPr id="39" name="CuadroTexto39" hidden="1">
          <a:extLst>
            <a:ext uri="{FF2B5EF4-FFF2-40B4-BE49-F238E27FC236}">
              <a16:creationId xmlns:a16="http://schemas.microsoft.com/office/drawing/2014/main" id="{CD997B25-55E3-433D-87C6-BE4DD09F44ED}"/>
            </a:ext>
          </a:extLst>
        </xdr:cNvPr>
        <xdr:cNvSpPr txBox="1">
          <a:spLocks noChangeAspect="1"/>
        </xdr:cNvSpPr>
      </xdr:nvSpPr>
      <xdr:spPr>
        <a:xfrm>
          <a:off x="46786800" y="759619"/>
          <a:ext cx="2864644" cy="89781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1" baseline="0">
              <a:solidFill>
                <a:schemeClr val="dk1"/>
              </a:solidFill>
              <a:effectLst/>
              <a:latin typeface="+mn-lt"/>
              <a:ea typeface="+mn-ea"/>
              <a:cs typeface="+mn-cs"/>
            </a:rPr>
            <a:t>Ayuda:                                                                               </a:t>
          </a:r>
          <a:r>
            <a:rPr lang="es-CO" sz="1100">
              <a:solidFill>
                <a:schemeClr val="dk1"/>
              </a:solidFill>
              <a:effectLst/>
              <a:latin typeface="+mn-lt"/>
              <a:ea typeface="+mn-ea"/>
              <a:cs typeface="+mn-cs"/>
            </a:rPr>
            <a:t>Diligencie en esta columna lo que considere puede complementar o precisar el seguimiento realizado.</a:t>
          </a:r>
        </a:p>
      </xdr:txBody>
    </xdr:sp>
    <xdr:clientData/>
  </xdr:oneCellAnchor>
  <xdr:twoCellAnchor>
    <xdr:from>
      <xdr:col>1</xdr:col>
      <xdr:colOff>297652</xdr:colOff>
      <xdr:row>1</xdr:row>
      <xdr:rowOff>0</xdr:rowOff>
    </xdr:from>
    <xdr:to>
      <xdr:col>3</xdr:col>
      <xdr:colOff>166686</xdr:colOff>
      <xdr:row>2</xdr:row>
      <xdr:rowOff>238124</xdr:rowOff>
    </xdr:to>
    <xdr:sp macro="" textlink="">
      <xdr:nvSpPr>
        <xdr:cNvPr id="40" name="CuadroTexto1" hidden="1">
          <a:extLst>
            <a:ext uri="{FF2B5EF4-FFF2-40B4-BE49-F238E27FC236}">
              <a16:creationId xmlns:a16="http://schemas.microsoft.com/office/drawing/2014/main" id="{15E88D4F-F8AC-47E3-86CD-591D4615E611}"/>
            </a:ext>
          </a:extLst>
        </xdr:cNvPr>
        <xdr:cNvSpPr txBox="1">
          <a:spLocks noChangeAspect="1"/>
        </xdr:cNvSpPr>
      </xdr:nvSpPr>
      <xdr:spPr>
        <a:xfrm>
          <a:off x="421477" y="238125"/>
          <a:ext cx="2212184" cy="819149"/>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t>Ayuda:                                   </a:t>
          </a:r>
          <a:r>
            <a:rPr lang="es-CO" sz="1200" b="0" baseline="0"/>
            <a:t>Numere  Consecutivamente iniciando número-vigencia-sigla della dependencia. Ejemplo: 1-2016-GIV</a:t>
          </a:r>
          <a:endParaRPr lang="es-CO" sz="1100" b="0"/>
        </a:p>
      </xdr:txBody>
    </xdr:sp>
    <xdr:clientData/>
  </xdr:twoCellAnchor>
  <xdr:twoCellAnchor>
    <xdr:from>
      <xdr:col>14</xdr:col>
      <xdr:colOff>71437</xdr:colOff>
      <xdr:row>30</xdr:row>
      <xdr:rowOff>202405</xdr:rowOff>
    </xdr:from>
    <xdr:to>
      <xdr:col>15</xdr:col>
      <xdr:colOff>726281</xdr:colOff>
      <xdr:row>34</xdr:row>
      <xdr:rowOff>119062</xdr:rowOff>
    </xdr:to>
    <xdr:sp macro="" textlink="">
      <xdr:nvSpPr>
        <xdr:cNvPr id="41" name="CuadroTexto40" hidden="1">
          <a:extLst>
            <a:ext uri="{FF2B5EF4-FFF2-40B4-BE49-F238E27FC236}">
              <a16:creationId xmlns:a16="http://schemas.microsoft.com/office/drawing/2014/main" id="{CA145016-EE30-4164-B61E-6D7DA04C5EB8}"/>
            </a:ext>
          </a:extLst>
        </xdr:cNvPr>
        <xdr:cNvSpPr txBox="1">
          <a:spLocks noChangeAspect="1"/>
        </xdr:cNvSpPr>
      </xdr:nvSpPr>
      <xdr:spPr>
        <a:xfrm>
          <a:off x="20640675" y="39540655"/>
          <a:ext cx="726281" cy="802482"/>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t>Ayuda:                                   </a:t>
          </a:r>
          <a:r>
            <a:rPr lang="es-CO" sz="1200" b="0" baseline="0"/>
            <a:t>Seleccione de la lista el seguimiento, para visializar los resultados.</a:t>
          </a:r>
          <a:endParaRPr lang="es-CO" sz="1100" b="0"/>
        </a:p>
      </xdr:txBody>
    </xdr:sp>
    <xdr:clientData/>
  </xdr:twoCellAnchor>
  <xdr:twoCellAnchor>
    <xdr:from>
      <xdr:col>4</xdr:col>
      <xdr:colOff>726276</xdr:colOff>
      <xdr:row>38</xdr:row>
      <xdr:rowOff>148829</xdr:rowOff>
    </xdr:from>
    <xdr:to>
      <xdr:col>6</xdr:col>
      <xdr:colOff>583404</xdr:colOff>
      <xdr:row>43</xdr:row>
      <xdr:rowOff>154782</xdr:rowOff>
    </xdr:to>
    <xdr:sp macro="" textlink="">
      <xdr:nvSpPr>
        <xdr:cNvPr id="42" name="Globo: línea 41" hidden="1">
          <a:extLst>
            <a:ext uri="{FF2B5EF4-FFF2-40B4-BE49-F238E27FC236}">
              <a16:creationId xmlns:a16="http://schemas.microsoft.com/office/drawing/2014/main" id="{77556AAA-D400-4808-B566-4BD0EEFFEB3E}"/>
            </a:ext>
          </a:extLst>
        </xdr:cNvPr>
        <xdr:cNvSpPr/>
      </xdr:nvSpPr>
      <xdr:spPr>
        <a:xfrm rot="5400000">
          <a:off x="5714401" y="40004404"/>
          <a:ext cx="948928" cy="3190878"/>
        </a:xfrm>
        <a:prstGeom prst="borderCallout1">
          <a:avLst>
            <a:gd name="adj1" fmla="val 18750"/>
            <a:gd name="adj2" fmla="val -8333"/>
            <a:gd name="adj3" fmla="val 43645"/>
            <a:gd name="adj4" fmla="val -248678"/>
          </a:avLst>
        </a:prstGeom>
        <a:solidFill>
          <a:schemeClr val="accent4">
            <a:lumMod val="40000"/>
            <a:lumOff val="60000"/>
          </a:schemeClr>
        </a:solidFill>
        <a:ln>
          <a:solidFill>
            <a:srgbClr val="FF33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l"/>
          <a:r>
            <a:rPr lang="es-CO" sz="1400" b="1">
              <a:solidFill>
                <a:sysClr val="windowText" lastClr="000000"/>
              </a:solidFill>
            </a:rPr>
            <a:t>Ayuda: </a:t>
          </a:r>
          <a:r>
            <a:rPr lang="es-CO" sz="1200" b="0">
              <a:solidFill>
                <a:sysClr val="windowText" lastClr="000000"/>
              </a:solidFill>
            </a:rPr>
            <a:t>Seleccione de la lista el seguimiento que necesita visializar.</a:t>
          </a:r>
          <a:r>
            <a:rPr lang="es-CO" sz="1200" b="1">
              <a:solidFill>
                <a:sysClr val="windowText" lastClr="000000"/>
              </a:solidFill>
            </a:rPr>
            <a:t> </a:t>
          </a:r>
          <a:endParaRPr lang="es-CO" sz="1100" b="1">
            <a:solidFill>
              <a:sysClr val="windowText" lastClr="000000"/>
            </a:solidFill>
          </a:endParaRPr>
        </a:p>
      </xdr:txBody>
    </xdr:sp>
    <xdr:clientData/>
  </xdr:twoCellAnchor>
  <xdr:oneCellAnchor>
    <xdr:from>
      <xdr:col>18</xdr:col>
      <xdr:colOff>159544</xdr:colOff>
      <xdr:row>1</xdr:row>
      <xdr:rowOff>0</xdr:rowOff>
    </xdr:from>
    <xdr:ext cx="2939766" cy="1485900"/>
    <xdr:sp macro="" textlink="">
      <xdr:nvSpPr>
        <xdr:cNvPr id="43" name="CuadroTexto41" hidden="1">
          <a:extLst>
            <a:ext uri="{FF2B5EF4-FFF2-40B4-BE49-F238E27FC236}">
              <a16:creationId xmlns:a16="http://schemas.microsoft.com/office/drawing/2014/main" id="{B5FA407D-C309-4411-A939-65FB710458FC}"/>
            </a:ext>
          </a:extLst>
        </xdr:cNvPr>
        <xdr:cNvSpPr txBox="1">
          <a:spLocks noChangeAspect="1"/>
        </xdr:cNvSpPr>
      </xdr:nvSpPr>
      <xdr:spPr>
        <a:xfrm>
          <a:off x="26848594" y="238125"/>
          <a:ext cx="2939766" cy="148590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Esta casilla servira de control</a:t>
          </a:r>
          <a:r>
            <a:rPr lang="es-CO" sz="1200" baseline="0">
              <a:solidFill>
                <a:schemeClr val="dk1"/>
              </a:solidFill>
              <a:effectLst/>
              <a:latin typeface="+mn-lt"/>
              <a:ea typeface="+mn-ea"/>
              <a:cs typeface="+mn-cs"/>
            </a:rPr>
            <a:t> para cada una de las aaciones de mejora, la cual cambiara a color  </a:t>
          </a:r>
          <a:r>
            <a:rPr lang="es-CO" sz="1200" b="1" baseline="0">
              <a:solidFill>
                <a:schemeClr val="dk1"/>
              </a:solidFill>
              <a:effectLst/>
              <a:latin typeface="+mn-lt"/>
              <a:ea typeface="+mn-ea"/>
              <a:cs typeface="+mn-cs"/>
            </a:rPr>
            <a:t>Verde </a:t>
          </a:r>
          <a:r>
            <a:rPr lang="es-CO" sz="1200" b="0" baseline="0">
              <a:solidFill>
                <a:schemeClr val="dk1"/>
              </a:solidFill>
              <a:effectLst/>
              <a:latin typeface="+mn-lt"/>
              <a:ea typeface="+mn-ea"/>
              <a:cs typeface="+mn-cs"/>
            </a:rPr>
            <a:t>una vez la acción se encuentre cerrada en el tercer seguimiento que corresponde a la tercera linea de defensa.</a:t>
          </a:r>
          <a:endParaRPr lang="es-CO" sz="1200">
            <a:solidFill>
              <a:schemeClr val="dk1"/>
            </a:solidFill>
            <a:effectLst/>
            <a:latin typeface="+mn-lt"/>
            <a:ea typeface="+mn-ea"/>
            <a:cs typeface="+mn-cs"/>
          </a:endParaRPr>
        </a:p>
      </xdr:txBody>
    </xdr:sp>
    <xdr:clientData/>
  </xdr:oneCellAnchor>
  <xdr:oneCellAnchor>
    <xdr:from>
      <xdr:col>26</xdr:col>
      <xdr:colOff>80966</xdr:colOff>
      <xdr:row>1</xdr:row>
      <xdr:rowOff>516643</xdr:rowOff>
    </xdr:from>
    <xdr:ext cx="3074191" cy="959731"/>
    <xdr:sp macro="" textlink="">
      <xdr:nvSpPr>
        <xdr:cNvPr id="44" name="CuadroTexto19" hidden="1">
          <a:extLst>
            <a:ext uri="{FF2B5EF4-FFF2-40B4-BE49-F238E27FC236}">
              <a16:creationId xmlns:a16="http://schemas.microsoft.com/office/drawing/2014/main" id="{3E67FA72-940F-42CD-8304-7EADC34B1771}"/>
            </a:ext>
          </a:extLst>
        </xdr:cNvPr>
        <xdr:cNvSpPr txBox="1">
          <a:spLocks noChangeAspect="1"/>
        </xdr:cNvSpPr>
      </xdr:nvSpPr>
      <xdr:spPr>
        <a:xfrm>
          <a:off x="36990341" y="754768"/>
          <a:ext cx="3074191" cy="9597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Describa las evidencias o productos esperados para cada una de las acciones propuestas.</a:t>
          </a:r>
          <a:endParaRPr lang="es-CO" sz="1200">
            <a:effectLst/>
          </a:endParaRPr>
        </a:p>
      </xdr:txBody>
    </xdr:sp>
    <xdr:clientData/>
  </xdr:oneCellAnchor>
  <xdr:oneCellAnchor>
    <xdr:from>
      <xdr:col>26</xdr:col>
      <xdr:colOff>80966</xdr:colOff>
      <xdr:row>6</xdr:row>
      <xdr:rowOff>516643</xdr:rowOff>
    </xdr:from>
    <xdr:ext cx="3074191" cy="959731"/>
    <xdr:sp macro="" textlink="">
      <xdr:nvSpPr>
        <xdr:cNvPr id="45" name="CuadroTexto19" hidden="1">
          <a:extLst>
            <a:ext uri="{FF2B5EF4-FFF2-40B4-BE49-F238E27FC236}">
              <a16:creationId xmlns:a16="http://schemas.microsoft.com/office/drawing/2014/main" id="{81332C8F-9CC1-4F2B-80C8-0ED9E09A4983}"/>
            </a:ext>
          </a:extLst>
        </xdr:cNvPr>
        <xdr:cNvSpPr txBox="1">
          <a:spLocks noChangeAspect="1"/>
        </xdr:cNvSpPr>
      </xdr:nvSpPr>
      <xdr:spPr>
        <a:xfrm>
          <a:off x="36990341" y="7927093"/>
          <a:ext cx="3074191" cy="9597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Describa las evidencias o productos esperados para cada una de las acciones propuestas.</a:t>
          </a:r>
          <a:endParaRPr lang="es-CO" sz="1200">
            <a:effectLst/>
          </a:endParaRPr>
        </a:p>
      </xdr:txBody>
    </xdr:sp>
    <xdr:clientData/>
  </xdr:oneCellAnchor>
  <xdr:oneCellAnchor>
    <xdr:from>
      <xdr:col>26</xdr:col>
      <xdr:colOff>80966</xdr:colOff>
      <xdr:row>10</xdr:row>
      <xdr:rowOff>0</xdr:rowOff>
    </xdr:from>
    <xdr:ext cx="3074191" cy="959731"/>
    <xdr:sp macro="" textlink="">
      <xdr:nvSpPr>
        <xdr:cNvPr id="46" name="CuadroTexto19" hidden="1">
          <a:extLst>
            <a:ext uri="{FF2B5EF4-FFF2-40B4-BE49-F238E27FC236}">
              <a16:creationId xmlns:a16="http://schemas.microsoft.com/office/drawing/2014/main" id="{3CB4A434-51A5-415A-8992-BA5347F86966}"/>
            </a:ext>
          </a:extLst>
        </xdr:cNvPr>
        <xdr:cNvSpPr txBox="1">
          <a:spLocks noChangeAspect="1"/>
        </xdr:cNvSpPr>
      </xdr:nvSpPr>
      <xdr:spPr>
        <a:xfrm>
          <a:off x="36990341" y="8963025"/>
          <a:ext cx="3074191" cy="9597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Describa las evidencias o productos esperados para cada una de las acciones propuestas.</a:t>
          </a:r>
          <a:endParaRPr lang="es-CO" sz="1200">
            <a:effectLst/>
          </a:endParaRPr>
        </a:p>
      </xdr:txBody>
    </xdr:sp>
    <xdr:clientData/>
  </xdr:oneCellAnchor>
  <xdr:oneCellAnchor>
    <xdr:from>
      <xdr:col>26</xdr:col>
      <xdr:colOff>80966</xdr:colOff>
      <xdr:row>7</xdr:row>
      <xdr:rowOff>516643</xdr:rowOff>
    </xdr:from>
    <xdr:ext cx="3074191" cy="959731"/>
    <xdr:sp macro="" textlink="">
      <xdr:nvSpPr>
        <xdr:cNvPr id="47" name="CuadroTexto19" hidden="1">
          <a:extLst>
            <a:ext uri="{FF2B5EF4-FFF2-40B4-BE49-F238E27FC236}">
              <a16:creationId xmlns:a16="http://schemas.microsoft.com/office/drawing/2014/main" id="{476BD709-A963-4EF4-A39A-7E9101EAE408}"/>
            </a:ext>
          </a:extLst>
        </xdr:cNvPr>
        <xdr:cNvSpPr txBox="1">
          <a:spLocks noChangeAspect="1"/>
        </xdr:cNvSpPr>
      </xdr:nvSpPr>
      <xdr:spPr>
        <a:xfrm>
          <a:off x="36990341" y="7922331"/>
          <a:ext cx="3074191" cy="9597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Describa las evidencias o productos esperados para cada una de las acciones propuestas.</a:t>
          </a:r>
          <a:endParaRPr lang="es-CO" sz="1200">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w:/r/personal/pnavarrete_archivogeneral_gov_co/_layouts/15/Doc.aspx?sourcedoc=%7B925748D8-DAB0-4758-9D51-4A68AD30D352%7D&amp;file=GDO-FO-05%20ACTA%20DE%20REUNION-14%20DE%20JULIO.docx&amp;action=default&amp;mobileredirect=true" TargetMode="External"/><Relationship Id="rId7" Type="http://schemas.openxmlformats.org/officeDocument/2006/relationships/printerSettings" Target="../printerSettings/printerSettings4.bin"/><Relationship Id="rId2" Type="http://schemas.openxmlformats.org/officeDocument/2006/relationships/hyperlink" Target="../../../../pnavarrete_archivogeneral_gov_co/_layouts/15/onedrive.aspx?ct=1664919599522&amp;or=OWA%2DNT&amp;cid=de0184cf%2D6cf8%2D91c4%2Da2c6%2D0eb45d256831&amp;ga=1&amp;id=%2Fpersonal%2Fpnavarrete%5Farchivogeneral%5Fgov%5Fco%2FDocuments%2FEVIDENCIA%20PLAN%20DE%20MEJORAMIENTO%20DE%20LA%20SUBDIRECCI%C3%93N%20DE%20MERCADEO%20Y%20OPERACIONES%20ARCHIVISTICAS%2FHallazgo%204" TargetMode="External"/><Relationship Id="rId1" Type="http://schemas.openxmlformats.org/officeDocument/2006/relationships/hyperlink" Target="../../../../pnavarrete_archivogeneral_gov_co/_layouts/15/onedrive.aspx?ct=1664919599522&amp;or=OWA%2DNT&amp;cid=de0184cf%2D6cf8%2D91c4%2Da2c6%2D0eb45d256831&amp;ga=1&amp;id=%2Fpersonal%2Fpnavarrete%5Farchivogeneral%5Fgov%5Fco%2FDocuments%2FEVIDENCIA%20PLAN%20DE%20MEJORAMIENTO%20DE%20LA%20SUBDIRECCI%C3%93N%20DE%20MERCADEO%20Y%20OPERACIONES%20ARCHIVISTICAS%2FHallazgo%201" TargetMode="External"/><Relationship Id="rId6" Type="http://schemas.openxmlformats.org/officeDocument/2006/relationships/hyperlink" Target="../../../../pnavarrete_archivogeneral_gov_co/_layouts/15/onedrive.aspx?ct=1664919599522&amp;or=OWA%2DNT&amp;cid=de0184cf%2D6cf8%2D91c4%2Da2c6%2D0eb45d256831&amp;ga=1&amp;id=%2Fpersonal%2Fpnavarrete%5Farchivogeneral%5Fgov%5Fco%2FDocuments%2FEVIDENCIA%20PLAN%20DE%20MEJORAMIENTO%20DE%20LA%20SUBDIRECCI%C3%93N%20DE%20MERCADEO%20Y%20OPERACIONES%20ARCHIVISTICAS%2FHallazgo%203" TargetMode="External"/><Relationship Id="rId5" Type="http://schemas.openxmlformats.org/officeDocument/2006/relationships/hyperlink" Target="../../../../pnavarrete_archivogeneral_gov_co/_layouts/15/onedrive.aspx?ct=1664919599522&amp;or=OWA%2DNT&amp;cid=de0184cf%2D6cf8%2D91c4%2Da2c6%2D0eb45d256831&amp;ga=1&amp;id=%2Fpersonal%2Fpnavarrete%5Farchivogeneral%5Fgov%5Fco%2FDocuments%2FEVIDENCIA%20PLAN%20DE%20MEJORAMIENTO%20DE%20LA%20SUBDIRECCI%C3%93N%20DE%20MERCADEO%20Y%20OPERACIONES%20ARCHIVISTICAS%2FHallazgo%206%2FReportes%20de%20seguimiento%20semanal" TargetMode="External"/><Relationship Id="rId4" Type="http://schemas.openxmlformats.org/officeDocument/2006/relationships/hyperlink" Target="../../../../../:w:/r/personal/pnavarrete_archivogeneral_gov_co/_layouts/15/Doc.aspx?sourcedoc=%7B512C935F-DD7C-4E0B-A7A0-8CC5A037CEF0%7D&amp;file=FINAL%20GSA-PR-02%20GESTION%20DE%20PROYECTOS%20ARCHIVISTICOS%20-%20ultima%20version.docx&amp;action=default&amp;mobileredirect=true" TargetMode="External"/><Relationship Id="rId9"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w:/r/personal/pnavarrete_archivogeneral_gov_co/_layouts/15/Doc.aspx?sourcedoc=%7B925748D8-DAB0-4758-9D51-4A68AD30D352%7D&amp;file=GDO-FO-05%20ACTA%20DE%20REUNION-14%20DE%20JULIO.docx&amp;action=default&amp;mobileredirect=true" TargetMode="External"/><Relationship Id="rId7" Type="http://schemas.openxmlformats.org/officeDocument/2006/relationships/hyperlink" Target="https://diagnostico.archivogeneral.gov.co/Aplicacion/Login?ReturnUrl=%2fAplicacion%2fCerrarSesion" TargetMode="External"/><Relationship Id="rId2" Type="http://schemas.openxmlformats.org/officeDocument/2006/relationships/hyperlink" Target="../../../../pnavarrete_archivogeneral_gov_co/_layouts/15/onedrive.aspx?ct=1664919599522&amp;or=OWA%2DNT&amp;cid=de0184cf%2D6cf8%2D91c4%2Da2c6%2D0eb45d256831&amp;ga=1&amp;id=%2Fpersonal%2Fpnavarrete%5Farchivogeneral%5Fgov%5Fco%2FDocuments%2FEVIDENCIA%20PLAN%20DE%20MEJORAMIENTO%20DE%20LA%20SUBDIRECCI%C3%93N%20DE%20MERCADEO%20Y%20OPERACIONES%20ARCHIVISTICAS%2FHallazgo%204" TargetMode="External"/><Relationship Id="rId1" Type="http://schemas.openxmlformats.org/officeDocument/2006/relationships/hyperlink" Target="../../../../pnavarrete_archivogeneral_gov_co/_layouts/15/onedrive.aspx?ct=1664919599522&amp;or=OWA%2DNT&amp;cid=de0184cf%2D6cf8%2D91c4%2Da2c6%2D0eb45d256831&amp;ga=1&amp;id=%2Fpersonal%2Fpnavarrete%5Farchivogeneral%5Fgov%5Fco%2FDocuments%2FEVIDENCIA%20PLAN%20DE%20MEJORAMIENTO%20DE%20LA%20SUBDIRECCI%C3%93N%20DE%20MERCADEO%20Y%20OPERACIONES%20ARCHIVISTICAS%2FHallazgo%201" TargetMode="External"/><Relationship Id="rId6" Type="http://schemas.openxmlformats.org/officeDocument/2006/relationships/hyperlink" Target="../../../../pnavarrete_archivogeneral_gov_co/_layouts/15/onedrive.aspx?ct=1664919599522&amp;or=OWA%2DNT&amp;cid=de0184cf%2D6cf8%2D91c4%2Da2c6%2D0eb45d256831&amp;ga=1&amp;id=%2Fpersonal%2Fpnavarrete%5Farchivogeneral%5Fgov%5Fco%2FDocuments%2FEVIDENCIA%20PLAN%20DE%20MEJORAMIENTO%20DE%20LA%20SUBDIRECCI%C3%93N%20DE%20MERCADEO%20Y%20OPERACIONES%20ARCHIVISTICAS%2FHallazgo%203" TargetMode="External"/><Relationship Id="rId5" Type="http://schemas.openxmlformats.org/officeDocument/2006/relationships/hyperlink" Target="../../../../pnavarrete_archivogeneral_gov_co/_layouts/15/onedrive.aspx?ct=1664919599522&amp;or=OWA%2DNT&amp;cid=de0184cf%2D6cf8%2D91c4%2Da2c6%2D0eb45d256831&amp;ga=1&amp;id=%2Fpersonal%2Fpnavarrete%5Farchivogeneral%5Fgov%5Fco%2FDocuments%2FEVIDENCIA%20PLAN%20DE%20MEJORAMIENTO%20DE%20LA%20SUBDIRECCI%C3%93N%20DE%20MERCADEO%20Y%20OPERACIONES%20ARCHIVISTICAS%2FHallazgo%206%2FReportes%20de%20seguimiento%20semanal" TargetMode="External"/><Relationship Id="rId10" Type="http://schemas.openxmlformats.org/officeDocument/2006/relationships/vmlDrawing" Target="../drawings/vmlDrawing3.vml"/><Relationship Id="rId4" Type="http://schemas.openxmlformats.org/officeDocument/2006/relationships/hyperlink" Target="../../../../../:w:/r/personal/pnavarrete_archivogeneral_gov_co/_layouts/15/Doc.aspx?sourcedoc=%7B512C935F-DD7C-4E0B-A7A0-8CC5A037CEF0%7D&amp;file=FINAL%20GSA-PR-02%20GESTION%20DE%20PROYECTOS%20ARCHIVISTICOS%20-%20ultima%20version.docx&amp;action=default&amp;mobileredirect=true" TargetMode="External"/><Relationship Id="rId9"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60"/>
  <sheetViews>
    <sheetView view="pageLayout" topLeftCell="A17" zoomScale="90" zoomScaleNormal="100" zoomScalePageLayoutView="90" workbookViewId="0">
      <selection activeCell="C9" sqref="C9"/>
    </sheetView>
  </sheetViews>
  <sheetFormatPr baseColWidth="10" defaultColWidth="11.42578125" defaultRowHeight="15" x14ac:dyDescent="0.25"/>
  <cols>
    <col min="1" max="1" width="2.28515625" customWidth="1"/>
    <col min="2" max="2" width="37.85546875" customWidth="1"/>
    <col min="3" max="3" width="166" customWidth="1"/>
    <col min="7" max="7" width="11.42578125" customWidth="1"/>
    <col min="8" max="8" width="44.28515625" customWidth="1"/>
    <col min="9" max="9" width="63.7109375" customWidth="1"/>
    <col min="10" max="15" width="3.7109375" customWidth="1"/>
    <col min="16" max="16" width="5" customWidth="1"/>
    <col min="17" max="17" width="3.7109375" customWidth="1"/>
    <col min="18" max="18" width="2.85546875" customWidth="1"/>
    <col min="19" max="20" width="3.7109375" customWidth="1"/>
    <col min="21" max="21" width="3.42578125" customWidth="1"/>
    <col min="22" max="22" width="1" hidden="1" customWidth="1"/>
    <col min="23" max="24" width="3.42578125" customWidth="1"/>
    <col min="25" max="25" width="3" customWidth="1"/>
    <col min="26" max="26" width="2.42578125" customWidth="1"/>
    <col min="27" max="27" width="2.5703125" customWidth="1"/>
  </cols>
  <sheetData>
    <row r="1" spans="1:27" ht="9" customHeight="1" thickBot="1" x14ac:dyDescent="0.3">
      <c r="A1" s="165"/>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row>
    <row r="2" spans="1:27" ht="21.75" customHeight="1" thickTop="1" thickBot="1" x14ac:dyDescent="0.3">
      <c r="A2" s="162"/>
      <c r="B2" s="5"/>
      <c r="C2" s="6" t="s">
        <v>0</v>
      </c>
      <c r="D2" s="7"/>
      <c r="E2" s="7"/>
      <c r="F2" s="7"/>
      <c r="G2" s="7"/>
      <c r="H2" s="7"/>
      <c r="I2" s="7"/>
      <c r="J2" s="7"/>
      <c r="K2" s="7"/>
      <c r="L2" s="7"/>
      <c r="M2" s="7"/>
      <c r="N2" s="7"/>
      <c r="O2" s="7"/>
      <c r="P2" s="7"/>
      <c r="Q2" s="7"/>
      <c r="R2" s="8"/>
      <c r="S2" s="9"/>
      <c r="T2" s="9"/>
      <c r="U2" s="9"/>
      <c r="V2" s="9"/>
      <c r="W2" s="9"/>
      <c r="X2" s="9"/>
      <c r="Y2" s="9"/>
      <c r="Z2" s="9"/>
      <c r="AA2" s="9"/>
    </row>
    <row r="3" spans="1:27" ht="16.5" thickTop="1" thickBot="1" x14ac:dyDescent="0.3">
      <c r="A3" s="162"/>
      <c r="B3" s="10"/>
      <c r="C3" s="5"/>
      <c r="D3" s="11"/>
      <c r="E3" s="11"/>
      <c r="F3" s="11"/>
      <c r="G3" s="11"/>
      <c r="H3" s="11"/>
      <c r="I3" s="12"/>
      <c r="J3" s="12"/>
      <c r="K3" s="12"/>
      <c r="L3" s="12"/>
      <c r="M3" s="12"/>
      <c r="N3" s="12"/>
      <c r="O3" s="12"/>
      <c r="P3" s="12"/>
      <c r="Q3" s="12"/>
      <c r="R3" s="12"/>
      <c r="S3" s="12"/>
      <c r="T3" s="12"/>
      <c r="U3" s="12"/>
      <c r="V3" s="12"/>
      <c r="W3" s="12"/>
      <c r="X3" s="12"/>
      <c r="Y3" s="12"/>
      <c r="Z3" s="12"/>
      <c r="AA3" s="12"/>
    </row>
    <row r="4" spans="1:27" ht="31.5" customHeight="1" thickTop="1" thickBot="1" x14ac:dyDescent="0.3">
      <c r="A4" s="162"/>
      <c r="B4" s="13" t="s">
        <v>1</v>
      </c>
      <c r="C4" s="14" t="s">
        <v>2</v>
      </c>
      <c r="D4" s="11"/>
      <c r="E4" s="11"/>
      <c r="F4" s="11"/>
      <c r="G4" s="11"/>
      <c r="H4" s="11"/>
      <c r="I4" s="12"/>
      <c r="J4" s="12"/>
      <c r="K4" s="12"/>
      <c r="L4" s="12"/>
      <c r="M4" s="12"/>
      <c r="N4" s="12"/>
      <c r="O4" s="12"/>
      <c r="P4" s="12"/>
      <c r="Q4" s="12"/>
      <c r="R4" s="12"/>
      <c r="S4" s="12"/>
      <c r="T4" s="12"/>
      <c r="U4" s="12"/>
      <c r="V4" s="12"/>
      <c r="W4" s="12"/>
      <c r="X4" s="12"/>
      <c r="Y4" s="12"/>
      <c r="Z4" s="12"/>
      <c r="AA4" s="12"/>
    </row>
    <row r="5" spans="1:27" ht="16.5" thickTop="1" thickBot="1" x14ac:dyDescent="0.3">
      <c r="A5" s="162"/>
      <c r="B5" s="15"/>
      <c r="C5" s="15"/>
      <c r="D5" s="11"/>
      <c r="E5" s="11"/>
      <c r="F5" s="11"/>
      <c r="G5" s="11"/>
      <c r="H5" s="11"/>
      <c r="I5" s="16"/>
      <c r="J5" s="16"/>
      <c r="K5" s="16"/>
      <c r="L5" s="16"/>
      <c r="M5" s="4"/>
      <c r="N5" s="17"/>
      <c r="O5" s="18"/>
      <c r="P5" s="19"/>
      <c r="Q5" s="4"/>
      <c r="R5" s="17"/>
      <c r="S5" s="20"/>
      <c r="T5" s="18"/>
      <c r="U5" s="4"/>
      <c r="V5" s="19"/>
      <c r="W5" s="17"/>
      <c r="X5" s="20"/>
      <c r="Y5" s="21"/>
      <c r="Z5" s="19"/>
      <c r="AA5" s="19"/>
    </row>
    <row r="6" spans="1:27" ht="27" customHeight="1" thickTop="1" thickBot="1" x14ac:dyDescent="0.3">
      <c r="A6" s="162"/>
      <c r="B6" s="5"/>
      <c r="C6" s="13" t="s">
        <v>3</v>
      </c>
      <c r="D6" s="11"/>
      <c r="E6" s="11"/>
      <c r="F6" s="11"/>
      <c r="G6" s="11"/>
      <c r="H6" s="11"/>
      <c r="I6" s="22"/>
      <c r="J6" s="22"/>
      <c r="K6" s="22"/>
      <c r="L6" s="22"/>
      <c r="M6" s="22"/>
      <c r="N6" s="22"/>
      <c r="O6" s="22"/>
      <c r="P6" s="22"/>
      <c r="Q6" s="22"/>
      <c r="R6" s="22"/>
      <c r="S6" s="22"/>
      <c r="T6" s="22"/>
      <c r="U6" s="22"/>
      <c r="V6" s="22"/>
      <c r="W6" s="22"/>
      <c r="X6" s="22"/>
      <c r="Y6" s="22"/>
      <c r="Z6" s="22"/>
      <c r="AA6" s="22"/>
    </row>
    <row r="7" spans="1:27" ht="27" customHeight="1" thickTop="1" thickBot="1" x14ac:dyDescent="0.3">
      <c r="A7" s="162"/>
      <c r="B7" s="13" t="s">
        <v>4</v>
      </c>
      <c r="C7" s="23" t="s">
        <v>5</v>
      </c>
      <c r="D7" s="11"/>
      <c r="E7" s="11"/>
      <c r="F7" s="11"/>
      <c r="G7" s="11"/>
      <c r="H7" s="11"/>
      <c r="I7" s="22"/>
      <c r="J7" s="22"/>
      <c r="K7" s="22"/>
      <c r="L7" s="22"/>
      <c r="M7" s="22"/>
      <c r="N7" s="22"/>
      <c r="O7" s="22"/>
      <c r="P7" s="22"/>
      <c r="Q7" s="22"/>
      <c r="R7" s="22"/>
      <c r="S7" s="22"/>
      <c r="T7" s="22"/>
      <c r="U7" s="22"/>
      <c r="V7" s="22"/>
      <c r="W7" s="22"/>
      <c r="X7" s="22"/>
      <c r="Y7" s="22"/>
      <c r="Z7" s="22"/>
      <c r="AA7" s="22"/>
    </row>
    <row r="8" spans="1:27" ht="27" customHeight="1" thickTop="1" thickBot="1" x14ac:dyDescent="0.3">
      <c r="A8" s="162"/>
      <c r="B8" s="13" t="s">
        <v>6</v>
      </c>
      <c r="C8" s="23" t="s">
        <v>7</v>
      </c>
      <c r="D8" s="11"/>
      <c r="E8" s="11"/>
      <c r="F8" s="11"/>
      <c r="G8" s="11"/>
      <c r="H8" s="11"/>
      <c r="I8" s="22"/>
      <c r="J8" s="22"/>
      <c r="K8" s="22"/>
      <c r="L8" s="22"/>
      <c r="M8" s="22"/>
      <c r="N8" s="22"/>
      <c r="O8" s="22"/>
      <c r="P8" s="22"/>
      <c r="Q8" s="22"/>
      <c r="R8" s="22"/>
      <c r="S8" s="22"/>
      <c r="T8" s="22"/>
      <c r="U8" s="22"/>
      <c r="V8" s="22"/>
      <c r="W8" s="22"/>
      <c r="X8" s="22"/>
      <c r="Y8" s="22"/>
      <c r="Z8" s="22"/>
      <c r="AA8" s="22"/>
    </row>
    <row r="9" spans="1:27" ht="27" customHeight="1" thickTop="1" thickBot="1" x14ac:dyDescent="0.3">
      <c r="A9" s="162"/>
      <c r="B9" s="13" t="s">
        <v>8</v>
      </c>
      <c r="C9" s="23" t="s">
        <v>9</v>
      </c>
      <c r="D9" s="11"/>
      <c r="E9" s="11"/>
      <c r="F9" s="11"/>
      <c r="G9" s="11"/>
      <c r="H9" s="11"/>
      <c r="I9" s="22"/>
      <c r="J9" s="22"/>
      <c r="K9" s="22"/>
      <c r="L9" s="22"/>
      <c r="M9" s="22"/>
      <c r="N9" s="22"/>
      <c r="O9" s="22"/>
      <c r="P9" s="22"/>
      <c r="Q9" s="22"/>
      <c r="R9" s="22"/>
      <c r="S9" s="22"/>
      <c r="T9" s="22"/>
      <c r="U9" s="22"/>
      <c r="V9" s="22"/>
      <c r="W9" s="22"/>
      <c r="X9" s="22"/>
      <c r="Y9" s="22"/>
      <c r="Z9" s="22"/>
      <c r="AA9" s="22"/>
    </row>
    <row r="10" spans="1:27" ht="27" customHeight="1" thickTop="1" thickBot="1" x14ac:dyDescent="0.3">
      <c r="A10" s="162"/>
      <c r="B10" s="13" t="s">
        <v>10</v>
      </c>
      <c r="C10" s="23" t="s">
        <v>11</v>
      </c>
      <c r="D10" s="11"/>
      <c r="E10" s="11"/>
      <c r="F10" s="11"/>
      <c r="G10" s="11"/>
      <c r="H10" s="11"/>
      <c r="I10" s="22"/>
      <c r="J10" s="22"/>
      <c r="K10" s="22"/>
      <c r="L10" s="22"/>
      <c r="M10" s="22"/>
      <c r="N10" s="22"/>
      <c r="O10" s="22"/>
      <c r="P10" s="22"/>
      <c r="Q10" s="22"/>
      <c r="R10" s="22"/>
      <c r="S10" s="22"/>
      <c r="T10" s="22"/>
      <c r="U10" s="22"/>
      <c r="V10" s="22"/>
      <c r="W10" s="22"/>
      <c r="X10" s="22"/>
      <c r="Y10" s="22"/>
      <c r="Z10" s="22"/>
      <c r="AA10" s="22"/>
    </row>
    <row r="11" spans="1:27" ht="27.75" customHeight="1" thickTop="1" thickBot="1" x14ac:dyDescent="0.3">
      <c r="A11" s="162"/>
      <c r="B11" s="13" t="s">
        <v>12</v>
      </c>
      <c r="C11" s="23" t="s">
        <v>13</v>
      </c>
      <c r="D11" s="11"/>
      <c r="E11" s="11"/>
      <c r="F11" s="11"/>
      <c r="G11" s="11"/>
      <c r="H11" s="11"/>
      <c r="I11" s="22"/>
      <c r="J11" s="22"/>
      <c r="K11" s="22"/>
      <c r="L11" s="22"/>
      <c r="M11" s="22"/>
      <c r="N11" s="22"/>
      <c r="O11" s="22"/>
      <c r="P11" s="22"/>
      <c r="Q11" s="22"/>
      <c r="R11" s="22"/>
      <c r="S11" s="22"/>
      <c r="T11" s="22"/>
      <c r="U11" s="22"/>
      <c r="V11" s="22"/>
      <c r="W11" s="22"/>
      <c r="X11" s="22"/>
      <c r="Y11" s="22"/>
      <c r="Z11" s="22"/>
      <c r="AA11" s="22"/>
    </row>
    <row r="12" spans="1:27" ht="28.5" customHeight="1" thickTop="1" thickBot="1" x14ac:dyDescent="0.3">
      <c r="A12" s="162"/>
      <c r="B12" s="24" t="s">
        <v>14</v>
      </c>
      <c r="C12" s="25" t="s">
        <v>15</v>
      </c>
      <c r="D12" s="11"/>
      <c r="E12" s="11"/>
      <c r="F12" s="11"/>
      <c r="G12" s="11"/>
      <c r="H12" s="11"/>
      <c r="I12" s="4"/>
      <c r="J12" s="4"/>
      <c r="K12" s="4"/>
      <c r="L12" s="4"/>
      <c r="M12" s="26"/>
      <c r="N12" s="161"/>
      <c r="O12" s="161"/>
      <c r="P12" s="161"/>
      <c r="Q12" s="4"/>
      <c r="R12" s="26"/>
      <c r="S12" s="4"/>
      <c r="T12" s="16"/>
      <c r="U12" s="16"/>
      <c r="V12" s="16"/>
      <c r="W12" s="16"/>
      <c r="X12" s="26"/>
      <c r="Y12" s="4"/>
      <c r="Z12" s="4"/>
      <c r="AA12" s="26"/>
    </row>
    <row r="13" spans="1:27" ht="30.75" customHeight="1" thickTop="1" thickBot="1" x14ac:dyDescent="0.3">
      <c r="A13" s="162"/>
      <c r="B13" s="24" t="s">
        <v>16</v>
      </c>
      <c r="C13" s="25" t="s">
        <v>17</v>
      </c>
      <c r="D13" s="11"/>
      <c r="E13" s="11"/>
      <c r="F13" s="11"/>
      <c r="G13" s="11"/>
      <c r="H13" s="11"/>
      <c r="I13" s="26"/>
      <c r="J13" s="26"/>
      <c r="K13" s="26"/>
      <c r="L13" s="26"/>
      <c r="M13" s="26"/>
      <c r="N13" s="4"/>
      <c r="O13" s="4"/>
      <c r="P13" s="4"/>
      <c r="Q13" s="4"/>
      <c r="R13" s="4"/>
      <c r="S13" s="4"/>
      <c r="T13" s="4"/>
      <c r="U13" s="4"/>
      <c r="V13" s="4"/>
      <c r="W13" s="4"/>
      <c r="X13" s="4"/>
      <c r="Y13" s="4"/>
      <c r="Z13" s="4"/>
      <c r="AA13" s="4"/>
    </row>
    <row r="14" spans="1:27" ht="29.25" customHeight="1" thickTop="1" thickBot="1" x14ac:dyDescent="0.3">
      <c r="A14" s="162"/>
      <c r="B14" s="24" t="s">
        <v>18</v>
      </c>
      <c r="C14" s="25" t="s">
        <v>19</v>
      </c>
      <c r="D14" s="11"/>
      <c r="E14" s="11"/>
      <c r="F14" s="11"/>
      <c r="G14" s="11"/>
      <c r="H14" s="11"/>
      <c r="I14" s="16"/>
      <c r="J14" s="16"/>
      <c r="K14" s="16"/>
      <c r="L14" s="16"/>
      <c r="M14" s="26"/>
      <c r="N14" s="161"/>
      <c r="O14" s="161"/>
      <c r="P14" s="161"/>
      <c r="Q14" s="4"/>
      <c r="R14" s="26"/>
      <c r="S14" s="4"/>
      <c r="T14" s="9"/>
      <c r="U14" s="9"/>
      <c r="V14" s="9"/>
      <c r="W14" s="9"/>
      <c r="X14" s="26"/>
      <c r="Y14" s="4"/>
      <c r="Z14" s="4"/>
      <c r="AA14" s="4"/>
    </row>
    <row r="15" spans="1:27" ht="17.25" customHeight="1" thickTop="1" thickBot="1" x14ac:dyDescent="0.3">
      <c r="A15" s="162"/>
      <c r="B15" s="24" t="s">
        <v>20</v>
      </c>
      <c r="C15" s="25" t="s">
        <v>21</v>
      </c>
      <c r="D15" s="11"/>
      <c r="E15" s="11"/>
      <c r="F15" s="11"/>
      <c r="G15" s="11"/>
      <c r="H15" s="11"/>
      <c r="I15" s="26"/>
      <c r="J15" s="26"/>
      <c r="K15" s="26"/>
      <c r="L15" s="26"/>
      <c r="M15" s="26"/>
      <c r="N15" s="26"/>
      <c r="O15" s="26"/>
      <c r="P15" s="26"/>
      <c r="Q15" s="26"/>
      <c r="R15" s="26"/>
      <c r="S15" s="26"/>
      <c r="T15" s="26"/>
      <c r="U15" s="27"/>
      <c r="V15" s="26"/>
      <c r="W15" s="26"/>
      <c r="X15" s="26"/>
      <c r="Y15" s="26"/>
      <c r="Z15" s="26"/>
      <c r="AA15" s="26"/>
    </row>
    <row r="16" spans="1:27" ht="73.5" customHeight="1" thickTop="1" thickBot="1" x14ac:dyDescent="0.3">
      <c r="A16" s="162"/>
      <c r="B16" s="24" t="s">
        <v>22</v>
      </c>
      <c r="C16" s="25" t="s">
        <v>23</v>
      </c>
      <c r="D16" s="11"/>
      <c r="E16" s="11"/>
      <c r="F16" s="11"/>
      <c r="G16" s="11"/>
      <c r="H16" s="11"/>
      <c r="I16" s="9"/>
      <c r="J16" s="9"/>
      <c r="K16" s="9"/>
      <c r="L16" s="9"/>
      <c r="M16" s="9"/>
      <c r="N16" s="9"/>
      <c r="O16" s="9"/>
      <c r="P16" s="9"/>
      <c r="Q16" s="9"/>
      <c r="R16" s="9"/>
      <c r="S16" s="9"/>
      <c r="T16" s="9"/>
      <c r="U16" s="9"/>
      <c r="V16" s="9"/>
      <c r="W16" s="9"/>
      <c r="X16" s="9"/>
      <c r="Y16" s="9"/>
      <c r="Z16" s="9"/>
      <c r="AA16" s="9"/>
    </row>
    <row r="17" spans="1:27" ht="29.25" customHeight="1" thickTop="1" thickBot="1" x14ac:dyDescent="0.3">
      <c r="A17" s="162"/>
      <c r="B17" s="24" t="s">
        <v>24</v>
      </c>
      <c r="C17" s="25" t="s">
        <v>25</v>
      </c>
      <c r="D17" s="11"/>
      <c r="E17" s="11"/>
      <c r="F17" s="11"/>
      <c r="G17" s="11"/>
      <c r="H17" s="11"/>
      <c r="I17" s="16"/>
      <c r="J17" s="16"/>
      <c r="K17" s="16"/>
      <c r="L17" s="16"/>
      <c r="M17" s="16"/>
      <c r="N17" s="16"/>
      <c r="O17" s="16"/>
      <c r="P17" s="16"/>
      <c r="Q17" s="16"/>
      <c r="R17" s="16"/>
      <c r="S17" s="16"/>
      <c r="T17" s="16"/>
      <c r="U17" s="16"/>
      <c r="V17" s="16"/>
      <c r="W17" s="16"/>
      <c r="X17" s="16"/>
      <c r="Y17" s="16"/>
      <c r="Z17" s="16"/>
      <c r="AA17" s="16"/>
    </row>
    <row r="18" spans="1:27" ht="39" customHeight="1" thickTop="1" thickBot="1" x14ac:dyDescent="0.3">
      <c r="A18" s="162"/>
      <c r="B18" s="24" t="s">
        <v>26</v>
      </c>
      <c r="C18" s="32" t="s">
        <v>27</v>
      </c>
      <c r="D18" s="16"/>
      <c r="E18" s="16"/>
      <c r="F18" s="16"/>
      <c r="G18" s="16"/>
      <c r="H18" s="16"/>
      <c r="I18" s="16"/>
      <c r="J18" s="16"/>
      <c r="K18" s="16"/>
      <c r="L18" s="22"/>
      <c r="M18" s="22"/>
      <c r="N18" s="22"/>
      <c r="O18" s="22"/>
      <c r="P18" s="22"/>
      <c r="Q18" s="22"/>
      <c r="R18" s="22"/>
      <c r="S18" s="22"/>
      <c r="T18" s="22"/>
      <c r="U18" s="22"/>
      <c r="V18" s="22"/>
      <c r="W18" s="22"/>
      <c r="X18" s="22"/>
      <c r="Y18" s="22"/>
      <c r="Z18" s="22"/>
      <c r="AA18" s="22"/>
    </row>
    <row r="19" spans="1:27" ht="24" customHeight="1" thickTop="1" thickBot="1" x14ac:dyDescent="0.3">
      <c r="A19" s="162"/>
      <c r="B19" s="28"/>
      <c r="C19" s="29" t="s">
        <v>28</v>
      </c>
      <c r="D19" s="16"/>
      <c r="E19" s="16"/>
      <c r="F19" s="16"/>
      <c r="G19" s="16"/>
      <c r="H19" s="16"/>
      <c r="I19" s="16"/>
      <c r="J19" s="16"/>
      <c r="K19" s="16"/>
      <c r="L19" s="22"/>
      <c r="M19" s="22"/>
      <c r="N19" s="22"/>
      <c r="O19" s="22"/>
      <c r="P19" s="22"/>
      <c r="Q19" s="22"/>
      <c r="R19" s="22"/>
      <c r="S19" s="22"/>
      <c r="T19" s="22"/>
      <c r="U19" s="22"/>
      <c r="V19" s="22"/>
      <c r="W19" s="22"/>
      <c r="X19" s="22"/>
      <c r="Y19" s="22"/>
      <c r="Z19" s="22"/>
      <c r="AA19" s="22"/>
    </row>
    <row r="20" spans="1:27" ht="19.5" customHeight="1" thickTop="1" thickBot="1" x14ac:dyDescent="0.3">
      <c r="A20" s="162"/>
      <c r="B20" s="24" t="s">
        <v>29</v>
      </c>
      <c r="C20" s="30" t="s">
        <v>30</v>
      </c>
      <c r="D20" s="26"/>
      <c r="E20" s="26"/>
      <c r="F20" s="26"/>
      <c r="G20" s="26"/>
      <c r="H20" s="26"/>
      <c r="I20" s="22"/>
      <c r="J20" s="22"/>
      <c r="K20" s="22"/>
      <c r="L20" s="22"/>
      <c r="M20" s="22"/>
      <c r="N20" s="22"/>
      <c r="O20" s="22"/>
      <c r="P20" s="22"/>
      <c r="Q20" s="22"/>
      <c r="R20" s="22"/>
      <c r="S20" s="22"/>
      <c r="T20" s="22"/>
      <c r="U20" s="22"/>
      <c r="V20" s="22"/>
      <c r="W20" s="22"/>
      <c r="X20" s="22"/>
      <c r="Y20" s="22"/>
      <c r="Z20" s="22"/>
      <c r="AA20" s="22"/>
    </row>
    <row r="21" spans="1:27" ht="21.75" customHeight="1" thickTop="1" thickBot="1" x14ac:dyDescent="0.3">
      <c r="A21" s="162"/>
      <c r="B21" s="24" t="s">
        <v>31</v>
      </c>
      <c r="C21" s="31" t="s">
        <v>32</v>
      </c>
      <c r="D21" s="26"/>
      <c r="E21" s="26"/>
      <c r="F21" s="26"/>
      <c r="G21" s="26"/>
      <c r="H21" s="26"/>
      <c r="I21" s="22"/>
      <c r="J21" s="22"/>
      <c r="K21" s="22"/>
      <c r="L21" s="22"/>
      <c r="M21" s="22"/>
      <c r="N21" s="22"/>
      <c r="O21" s="22"/>
      <c r="P21" s="22"/>
      <c r="Q21" s="22"/>
      <c r="R21" s="22"/>
      <c r="S21" s="22"/>
      <c r="T21" s="22"/>
      <c r="U21" s="22"/>
      <c r="V21" s="22"/>
      <c r="W21" s="22"/>
      <c r="X21" s="22"/>
      <c r="Y21" s="22"/>
      <c r="Z21" s="22"/>
      <c r="AA21" s="22"/>
    </row>
    <row r="22" spans="1:27" ht="16.5" thickTop="1" thickBot="1" x14ac:dyDescent="0.3">
      <c r="A22" s="162"/>
      <c r="B22" s="24" t="s">
        <v>33</v>
      </c>
      <c r="C22" s="32" t="s">
        <v>34</v>
      </c>
      <c r="D22" s="16"/>
      <c r="E22" s="16"/>
      <c r="F22" s="16"/>
      <c r="G22" s="16"/>
      <c r="H22" s="16"/>
      <c r="I22" s="16"/>
      <c r="J22" s="16"/>
      <c r="K22" s="16"/>
      <c r="L22" s="16"/>
      <c r="M22" s="16"/>
      <c r="N22" s="16"/>
      <c r="O22" s="16"/>
      <c r="P22" s="16"/>
      <c r="Q22" s="16"/>
      <c r="R22" s="16"/>
      <c r="S22" s="16"/>
      <c r="T22" s="16"/>
      <c r="U22" s="16"/>
      <c r="V22" s="16"/>
      <c r="W22" s="16"/>
      <c r="X22" s="16"/>
      <c r="Y22" s="16"/>
      <c r="Z22" s="16"/>
      <c r="AA22" s="16"/>
    </row>
    <row r="23" spans="1:27" ht="26.25" customHeight="1" thickTop="1" thickBot="1" x14ac:dyDescent="0.3">
      <c r="A23" s="162"/>
      <c r="B23" s="24" t="s">
        <v>35</v>
      </c>
      <c r="C23" s="32" t="s">
        <v>36</v>
      </c>
      <c r="D23" s="27"/>
      <c r="E23" s="27"/>
      <c r="F23" s="27"/>
      <c r="G23" s="27"/>
      <c r="H23" s="27"/>
      <c r="I23" s="27"/>
      <c r="J23" s="27"/>
      <c r="K23" s="27"/>
      <c r="L23" s="27"/>
      <c r="M23" s="27"/>
      <c r="N23" s="27"/>
      <c r="O23" s="27"/>
      <c r="P23" s="27"/>
      <c r="Q23" s="27"/>
      <c r="R23" s="27"/>
      <c r="S23" s="27"/>
      <c r="T23" s="27"/>
      <c r="U23" s="27"/>
      <c r="V23" s="27"/>
      <c r="W23" s="27"/>
      <c r="X23" s="27"/>
      <c r="Y23" s="27"/>
      <c r="Z23" s="27"/>
      <c r="AA23" s="27"/>
    </row>
    <row r="24" spans="1:27" ht="24.75" customHeight="1" thickTop="1" thickBot="1" x14ac:dyDescent="0.3">
      <c r="A24" s="162"/>
      <c r="B24" s="24" t="s">
        <v>37</v>
      </c>
      <c r="C24" s="32" t="s">
        <v>38</v>
      </c>
      <c r="D24" s="16"/>
      <c r="E24" s="16"/>
      <c r="F24" s="16"/>
      <c r="G24" s="16"/>
      <c r="H24" s="16"/>
      <c r="I24" s="16"/>
      <c r="J24" s="16"/>
      <c r="K24" s="16"/>
      <c r="L24" s="16"/>
      <c r="M24" s="4"/>
      <c r="N24" s="17"/>
      <c r="O24" s="18"/>
      <c r="P24" s="19"/>
      <c r="Q24" s="4"/>
      <c r="R24" s="17"/>
      <c r="S24" s="20"/>
      <c r="T24" s="18"/>
      <c r="U24" s="4"/>
      <c r="V24" s="19"/>
      <c r="W24" s="17"/>
      <c r="X24" s="20"/>
      <c r="Y24" s="21"/>
      <c r="Z24" s="19"/>
      <c r="AA24" s="19"/>
    </row>
    <row r="25" spans="1:27" ht="21" customHeight="1" thickTop="1" thickBot="1" x14ac:dyDescent="0.3">
      <c r="A25" s="162"/>
      <c r="B25" s="24" t="s">
        <v>39</v>
      </c>
      <c r="C25" s="32" t="s">
        <v>40</v>
      </c>
      <c r="D25" s="16"/>
      <c r="E25" s="16"/>
      <c r="F25" s="16"/>
      <c r="G25" s="16"/>
      <c r="H25" s="16"/>
      <c r="I25" s="16"/>
      <c r="J25" s="16"/>
      <c r="K25" s="16"/>
      <c r="L25" s="16"/>
      <c r="M25" s="16"/>
      <c r="N25" s="16"/>
      <c r="O25" s="16"/>
      <c r="P25" s="16"/>
      <c r="Q25" s="16"/>
      <c r="R25" s="16"/>
      <c r="S25" s="16"/>
      <c r="T25" s="16"/>
      <c r="U25" s="16"/>
      <c r="V25" s="16"/>
      <c r="W25" s="16"/>
      <c r="X25" s="16"/>
      <c r="Y25" s="16"/>
      <c r="Z25" s="16"/>
      <c r="AA25" s="16"/>
    </row>
    <row r="26" spans="1:27" ht="16.5" thickTop="1" thickBot="1" x14ac:dyDescent="0.3">
      <c r="A26" s="162"/>
      <c r="B26" s="24" t="s">
        <v>41</v>
      </c>
      <c r="C26" s="32" t="s">
        <v>42</v>
      </c>
      <c r="D26" s="16"/>
      <c r="E26" s="16"/>
      <c r="F26" s="16"/>
      <c r="G26" s="16"/>
      <c r="H26" s="16"/>
      <c r="I26" s="16"/>
      <c r="J26" s="16"/>
      <c r="K26" s="16"/>
      <c r="L26" s="16"/>
      <c r="M26" s="4"/>
      <c r="N26" s="16"/>
      <c r="O26" s="16"/>
      <c r="P26" s="16"/>
      <c r="Q26" s="16"/>
      <c r="R26" s="16"/>
      <c r="S26" s="16"/>
      <c r="T26" s="16"/>
      <c r="U26" s="16"/>
      <c r="V26" s="16"/>
      <c r="W26" s="16"/>
      <c r="X26" s="16"/>
      <c r="Y26" s="16"/>
      <c r="Z26" s="16"/>
      <c r="AA26" s="16"/>
    </row>
    <row r="27" spans="1:27" ht="16.5" thickTop="1" thickBot="1" x14ac:dyDescent="0.3">
      <c r="A27" s="162"/>
      <c r="B27" s="24" t="s">
        <v>43</v>
      </c>
      <c r="C27" s="32" t="s">
        <v>44</v>
      </c>
      <c r="D27" s="16"/>
      <c r="E27" s="16"/>
      <c r="F27" s="16"/>
      <c r="G27" s="16"/>
      <c r="H27" s="16"/>
      <c r="I27" s="16"/>
      <c r="J27" s="16"/>
      <c r="K27" s="16"/>
      <c r="L27" s="16"/>
      <c r="M27" s="16"/>
      <c r="N27" s="16"/>
      <c r="O27" s="16"/>
      <c r="P27" s="16"/>
      <c r="Q27" s="16"/>
      <c r="R27" s="16"/>
      <c r="S27" s="16"/>
      <c r="T27" s="16"/>
      <c r="U27" s="16"/>
      <c r="V27" s="16"/>
      <c r="W27" s="16"/>
      <c r="X27" s="16"/>
      <c r="Y27" s="16"/>
      <c r="Z27" s="16"/>
      <c r="AA27" s="16"/>
    </row>
    <row r="28" spans="1:27" ht="16.5" thickTop="1" thickBot="1" x14ac:dyDescent="0.3">
      <c r="A28" s="162"/>
      <c r="B28" s="24" t="s">
        <v>45</v>
      </c>
      <c r="C28" s="32" t="s">
        <v>46</v>
      </c>
      <c r="D28" s="16"/>
      <c r="E28" s="16"/>
      <c r="F28" s="16"/>
      <c r="G28" s="16"/>
      <c r="H28" s="16"/>
      <c r="I28" s="16"/>
      <c r="J28" s="16"/>
      <c r="K28" s="16"/>
      <c r="L28" s="16"/>
      <c r="M28" s="16"/>
      <c r="N28" s="16"/>
      <c r="O28" s="16"/>
      <c r="P28" s="16"/>
      <c r="Q28" s="16"/>
      <c r="R28" s="16"/>
      <c r="S28" s="16"/>
      <c r="T28" s="16"/>
      <c r="U28" s="16"/>
      <c r="V28" s="16"/>
      <c r="W28" s="16"/>
      <c r="X28" s="16"/>
      <c r="Y28" s="16"/>
      <c r="Z28" s="16"/>
      <c r="AA28" s="16"/>
    </row>
    <row r="29" spans="1:27" ht="23.25" customHeight="1" thickTop="1" x14ac:dyDescent="0.25">
      <c r="A29" s="162"/>
      <c r="B29" s="16"/>
      <c r="C29" s="16"/>
      <c r="D29" s="16"/>
      <c r="E29" s="16"/>
      <c r="F29" s="16"/>
      <c r="G29" s="16"/>
      <c r="H29" s="16"/>
      <c r="I29" s="16"/>
      <c r="J29" s="16"/>
      <c r="K29" s="16"/>
      <c r="L29" s="16"/>
      <c r="M29" s="16"/>
      <c r="N29" s="161"/>
      <c r="O29" s="161"/>
      <c r="P29" s="17"/>
      <c r="Q29" s="16"/>
      <c r="R29" s="16"/>
      <c r="S29" s="16"/>
      <c r="T29" s="16"/>
      <c r="U29" s="16"/>
      <c r="V29" s="16"/>
      <c r="W29" s="16"/>
      <c r="X29" s="16"/>
      <c r="Y29" s="16"/>
      <c r="Z29" s="16"/>
      <c r="AA29" s="16"/>
    </row>
    <row r="30" spans="1:27" x14ac:dyDescent="0.25">
      <c r="A30" s="162"/>
      <c r="B30" s="4"/>
      <c r="C30" s="4"/>
      <c r="D30" s="4"/>
      <c r="E30" s="4"/>
      <c r="F30" s="4"/>
      <c r="G30" s="4"/>
      <c r="H30" s="4"/>
      <c r="I30" s="4"/>
      <c r="J30" s="4"/>
      <c r="K30" s="4"/>
      <c r="L30" s="4"/>
      <c r="M30" s="4"/>
      <c r="N30" s="4"/>
      <c r="O30" s="4"/>
      <c r="P30" s="4"/>
      <c r="Q30" s="4"/>
      <c r="R30" s="4"/>
      <c r="S30" s="4"/>
      <c r="T30" s="4"/>
      <c r="U30" s="4"/>
      <c r="V30" s="4"/>
      <c r="W30" s="4"/>
      <c r="X30" s="4"/>
      <c r="Y30" s="4"/>
      <c r="Z30" s="4"/>
      <c r="AA30" s="4"/>
    </row>
    <row r="31" spans="1:27" ht="18.75" customHeight="1" x14ac:dyDescent="0.25">
      <c r="A31" s="162"/>
      <c r="B31" s="4"/>
      <c r="C31" s="4"/>
      <c r="D31" s="4"/>
      <c r="E31" s="4"/>
      <c r="F31" s="4"/>
      <c r="G31" s="4"/>
      <c r="H31" s="4"/>
      <c r="I31" s="4"/>
      <c r="J31" s="4"/>
      <c r="K31" s="4"/>
      <c r="L31" s="4"/>
      <c r="M31" s="4"/>
      <c r="N31" s="161"/>
      <c r="O31" s="161"/>
      <c r="P31" s="17"/>
      <c r="Q31" s="4"/>
      <c r="R31" s="4"/>
      <c r="S31" s="4"/>
      <c r="T31" s="4"/>
      <c r="U31" s="4"/>
      <c r="V31" s="4"/>
      <c r="W31" s="4"/>
      <c r="X31" s="4"/>
      <c r="Y31" s="4"/>
      <c r="Z31" s="4"/>
      <c r="AA31" s="4"/>
    </row>
    <row r="32" spans="1:27" ht="22.5" customHeight="1" x14ac:dyDescent="0.25">
      <c r="A32" s="162"/>
      <c r="B32" s="4"/>
      <c r="C32" s="4"/>
      <c r="D32" s="4"/>
      <c r="E32" s="4"/>
      <c r="F32" s="4"/>
      <c r="G32" s="4"/>
      <c r="H32" s="4"/>
      <c r="I32" s="4"/>
      <c r="J32" s="4"/>
      <c r="K32" s="4"/>
      <c r="L32" s="4"/>
      <c r="M32" s="4"/>
      <c r="N32" s="4"/>
      <c r="O32" s="4"/>
      <c r="P32" s="4"/>
      <c r="Q32" s="4"/>
      <c r="R32" s="4"/>
      <c r="S32" s="4"/>
      <c r="T32" s="4"/>
      <c r="U32" s="4"/>
      <c r="V32" s="4"/>
      <c r="W32" s="4"/>
      <c r="X32" s="4"/>
      <c r="Y32" s="4"/>
      <c r="Z32" s="4"/>
      <c r="AA32" s="4"/>
    </row>
    <row r="33" spans="1:27" ht="19.5" customHeight="1" x14ac:dyDescent="0.25">
      <c r="A33" s="162"/>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row>
    <row r="34" spans="1:27" ht="34.5" customHeight="1" x14ac:dyDescent="0.25">
      <c r="A34" s="162"/>
      <c r="B34" s="9"/>
      <c r="C34" s="9"/>
      <c r="D34" s="9"/>
      <c r="E34" s="9"/>
      <c r="F34" s="9"/>
      <c r="G34" s="9"/>
      <c r="H34" s="9"/>
      <c r="I34" s="9"/>
      <c r="J34" s="9"/>
      <c r="K34" s="9"/>
      <c r="L34" s="9"/>
      <c r="M34" s="9"/>
      <c r="N34" s="9"/>
      <c r="O34" s="9"/>
      <c r="P34" s="9"/>
      <c r="Q34" s="9"/>
      <c r="R34" s="9"/>
      <c r="S34" s="9"/>
      <c r="T34" s="9"/>
      <c r="U34" s="9"/>
      <c r="V34" s="9"/>
      <c r="W34" s="9"/>
      <c r="X34" s="9"/>
      <c r="Y34" s="9"/>
      <c r="Z34" s="9"/>
      <c r="AA34" s="9"/>
    </row>
    <row r="35" spans="1:27" ht="30" customHeight="1" x14ac:dyDescent="0.25">
      <c r="A35" s="162"/>
      <c r="B35" s="9"/>
      <c r="C35" s="9"/>
      <c r="D35" s="9"/>
      <c r="E35" s="9"/>
      <c r="F35" s="9"/>
      <c r="G35" s="9"/>
      <c r="H35" s="9"/>
      <c r="I35" s="9"/>
      <c r="J35" s="9"/>
      <c r="K35" s="9"/>
      <c r="L35" s="9"/>
      <c r="M35" s="9"/>
      <c r="N35" s="9"/>
      <c r="O35" s="9"/>
      <c r="P35" s="9"/>
      <c r="Q35" s="9"/>
      <c r="R35" s="9"/>
      <c r="S35" s="9"/>
      <c r="T35" s="9"/>
      <c r="U35" s="9"/>
      <c r="V35" s="9"/>
      <c r="W35" s="9"/>
      <c r="X35" s="9"/>
      <c r="Y35" s="9"/>
      <c r="Z35" s="9"/>
      <c r="AA35" s="9"/>
    </row>
    <row r="36" spans="1:27" ht="33.75" customHeight="1" x14ac:dyDescent="0.25">
      <c r="A36" s="162"/>
      <c r="B36" s="9"/>
      <c r="C36" s="9"/>
      <c r="D36" s="9"/>
      <c r="E36" s="9"/>
      <c r="F36" s="9"/>
      <c r="G36" s="9"/>
      <c r="H36" s="9"/>
      <c r="I36" s="9"/>
      <c r="J36" s="9"/>
      <c r="K36" s="9"/>
      <c r="L36" s="9"/>
      <c r="M36" s="9"/>
      <c r="N36" s="9"/>
      <c r="O36" s="9"/>
      <c r="P36" s="9"/>
      <c r="Q36" s="9"/>
      <c r="R36" s="9"/>
      <c r="S36" s="9"/>
      <c r="T36" s="9"/>
      <c r="U36" s="9"/>
      <c r="V36" s="9"/>
      <c r="W36" s="9"/>
      <c r="X36" s="9"/>
      <c r="Y36" s="9"/>
      <c r="Z36" s="9"/>
      <c r="AA36" s="9"/>
    </row>
    <row r="37" spans="1:27" ht="123" customHeight="1" x14ac:dyDescent="0.25">
      <c r="A37" s="162"/>
      <c r="B37" s="9"/>
      <c r="C37" s="9"/>
      <c r="D37" s="9"/>
      <c r="E37" s="9"/>
      <c r="F37" s="9"/>
      <c r="G37" s="33"/>
      <c r="H37" s="33"/>
      <c r="I37" s="33"/>
      <c r="J37" s="33"/>
      <c r="K37" s="33"/>
      <c r="L37" s="33"/>
      <c r="M37" s="33"/>
      <c r="N37" s="33"/>
      <c r="O37" s="33"/>
      <c r="P37" s="33"/>
      <c r="Q37" s="33"/>
      <c r="R37" s="33"/>
      <c r="S37" s="33"/>
      <c r="T37" s="33"/>
      <c r="U37" s="33"/>
      <c r="V37" s="33"/>
      <c r="W37" s="33"/>
      <c r="X37" s="33"/>
      <c r="Y37" s="33"/>
      <c r="Z37" s="33"/>
      <c r="AA37" s="33"/>
    </row>
    <row r="38" spans="1:27" ht="85.5" customHeight="1" x14ac:dyDescent="0.25">
      <c r="A38" s="162"/>
      <c r="B38" s="9"/>
      <c r="C38" s="9"/>
      <c r="D38" s="9"/>
      <c r="E38" s="9"/>
      <c r="F38" s="9"/>
      <c r="G38" s="34"/>
      <c r="H38" s="34"/>
      <c r="I38" s="34"/>
      <c r="J38" s="34"/>
      <c r="K38" s="34"/>
      <c r="L38" s="34"/>
      <c r="M38" s="34"/>
      <c r="N38" s="34"/>
      <c r="O38" s="34"/>
      <c r="P38" s="34"/>
      <c r="Q38" s="34"/>
      <c r="R38" s="34"/>
      <c r="S38" s="34"/>
      <c r="T38" s="34"/>
      <c r="U38" s="34"/>
      <c r="V38" s="34"/>
      <c r="W38" s="34"/>
      <c r="X38" s="34"/>
      <c r="Y38" s="34"/>
      <c r="Z38" s="34"/>
      <c r="AA38" s="34"/>
    </row>
    <row r="39" spans="1:27" ht="51.75" customHeight="1" x14ac:dyDescent="0.25">
      <c r="A39" s="162"/>
      <c r="B39" s="9"/>
      <c r="C39" s="9"/>
      <c r="D39" s="9"/>
      <c r="E39" s="9"/>
      <c r="F39" s="9"/>
      <c r="G39" s="34"/>
      <c r="H39" s="34"/>
      <c r="I39" s="34"/>
      <c r="J39" s="34"/>
      <c r="K39" s="34"/>
      <c r="L39" s="34"/>
      <c r="M39" s="34"/>
      <c r="N39" s="34"/>
      <c r="O39" s="34"/>
      <c r="P39" s="34"/>
      <c r="Q39" s="34"/>
      <c r="R39" s="34"/>
      <c r="S39" s="34"/>
      <c r="T39" s="34"/>
      <c r="U39" s="34"/>
      <c r="V39" s="34"/>
      <c r="W39" s="34"/>
      <c r="X39" s="34"/>
      <c r="Y39" s="34"/>
      <c r="Z39" s="34"/>
      <c r="AA39" s="34"/>
    </row>
    <row r="40" spans="1:27" ht="35.25" customHeight="1" x14ac:dyDescent="0.25">
      <c r="A40" s="162"/>
      <c r="B40" s="9"/>
      <c r="C40" s="9"/>
      <c r="D40" s="9"/>
      <c r="E40" s="9"/>
      <c r="F40" s="9"/>
      <c r="G40" s="9"/>
      <c r="H40" s="9"/>
      <c r="I40" s="9"/>
      <c r="J40" s="9"/>
      <c r="K40" s="9"/>
      <c r="L40" s="9"/>
      <c r="M40" s="9"/>
      <c r="N40" s="9"/>
      <c r="O40" s="9"/>
      <c r="P40" s="9"/>
      <c r="Q40" s="9"/>
      <c r="R40" s="9"/>
      <c r="S40" s="9"/>
      <c r="T40" s="9"/>
      <c r="U40" s="9"/>
      <c r="V40" s="9"/>
      <c r="W40" s="9"/>
      <c r="X40" s="9"/>
      <c r="Y40" s="9"/>
      <c r="Z40" s="9"/>
      <c r="AA40" s="9"/>
    </row>
    <row r="41" spans="1:27" ht="30" customHeight="1" x14ac:dyDescent="0.25">
      <c r="A41" s="162"/>
      <c r="B41" s="9"/>
      <c r="C41" s="9"/>
      <c r="D41" s="9"/>
      <c r="E41" s="9"/>
      <c r="F41" s="9"/>
      <c r="G41" s="9"/>
      <c r="H41" s="9"/>
      <c r="I41" s="9"/>
      <c r="J41" s="9"/>
      <c r="K41" s="9"/>
      <c r="L41" s="9"/>
      <c r="M41" s="9"/>
      <c r="N41" s="9"/>
      <c r="O41" s="9"/>
      <c r="P41" s="9"/>
      <c r="Q41" s="9"/>
      <c r="R41" s="9"/>
      <c r="S41" s="9"/>
      <c r="T41" s="9"/>
      <c r="U41" s="9"/>
      <c r="V41" s="9"/>
      <c r="W41" s="9"/>
      <c r="X41" s="9"/>
      <c r="Y41" s="9"/>
      <c r="Z41" s="9"/>
      <c r="AA41" s="9"/>
    </row>
    <row r="42" spans="1:27" ht="15" customHeight="1" x14ac:dyDescent="0.25">
      <c r="A42" s="162"/>
      <c r="B42" s="35"/>
      <c r="C42" s="35"/>
      <c r="D42" s="35"/>
      <c r="E42" s="35"/>
      <c r="F42" s="35"/>
      <c r="G42" s="35"/>
      <c r="H42" s="17"/>
      <c r="I42" s="17"/>
      <c r="J42" s="17"/>
      <c r="K42" s="17"/>
      <c r="L42" s="17"/>
      <c r="M42" s="17"/>
      <c r="N42" s="17"/>
      <c r="O42" s="17"/>
      <c r="P42" s="17"/>
      <c r="Q42" s="17"/>
      <c r="R42" s="17"/>
      <c r="S42" s="17"/>
      <c r="T42" s="17"/>
      <c r="U42" s="17"/>
      <c r="V42" s="17"/>
      <c r="W42" s="17"/>
      <c r="X42" s="17"/>
      <c r="Y42" s="17"/>
      <c r="Z42" s="17"/>
      <c r="AA42" s="17"/>
    </row>
    <row r="43" spans="1:27" ht="18.75" customHeight="1" x14ac:dyDescent="0.25">
      <c r="A43" s="162"/>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row>
    <row r="44" spans="1:27" ht="33.75" customHeight="1" x14ac:dyDescent="0.25">
      <c r="A44" s="162"/>
      <c r="B44" s="36"/>
      <c r="C44" s="36"/>
      <c r="D44" s="36"/>
      <c r="E44" s="36"/>
      <c r="F44" s="36"/>
      <c r="G44" s="36"/>
      <c r="H44" s="163"/>
      <c r="I44" s="163"/>
      <c r="J44" s="163"/>
      <c r="K44" s="163"/>
      <c r="L44" s="163"/>
      <c r="M44" s="163"/>
      <c r="N44" s="163"/>
      <c r="O44" s="163"/>
      <c r="P44" s="163"/>
      <c r="Q44" s="163"/>
      <c r="R44" s="37"/>
      <c r="S44" s="37"/>
      <c r="T44" s="37"/>
      <c r="U44" s="37"/>
      <c r="V44" s="37"/>
      <c r="W44" s="37"/>
      <c r="X44" s="37"/>
      <c r="Y44" s="37"/>
      <c r="Z44" s="37"/>
      <c r="AA44" s="37"/>
    </row>
    <row r="45" spans="1:27" x14ac:dyDescent="0.25">
      <c r="A45" s="162"/>
      <c r="B45" s="36"/>
      <c r="C45" s="36"/>
      <c r="D45" s="36"/>
      <c r="E45" s="36"/>
      <c r="F45" s="36"/>
      <c r="G45" s="36"/>
      <c r="H45" s="36"/>
      <c r="I45" s="36"/>
      <c r="J45" s="36"/>
      <c r="K45" s="36"/>
      <c r="L45" s="36"/>
      <c r="M45" s="36"/>
      <c r="N45" s="36"/>
      <c r="O45" s="36"/>
      <c r="P45" s="36"/>
      <c r="Q45" s="36"/>
      <c r="R45" s="9"/>
      <c r="S45" s="9"/>
      <c r="T45" s="9"/>
      <c r="U45" s="9"/>
      <c r="V45" s="9"/>
      <c r="W45" s="9"/>
      <c r="X45" s="9"/>
      <c r="Y45" s="9"/>
      <c r="Z45" s="9"/>
      <c r="AA45" s="9"/>
    </row>
    <row r="46" spans="1:27" x14ac:dyDescent="0.25">
      <c r="A46" s="162"/>
      <c r="B46" s="16"/>
      <c r="C46" s="16"/>
      <c r="D46" s="16"/>
      <c r="E46" s="16"/>
      <c r="F46" s="16"/>
      <c r="G46" s="16"/>
      <c r="H46" s="16"/>
      <c r="I46" s="16"/>
      <c r="J46" s="16"/>
      <c r="K46" s="16"/>
      <c r="L46" s="16"/>
      <c r="M46" s="16"/>
      <c r="N46" s="16"/>
      <c r="O46" s="16"/>
      <c r="P46" s="16"/>
      <c r="Q46" s="16"/>
      <c r="R46" s="9"/>
      <c r="S46" s="9"/>
      <c r="T46" s="9"/>
      <c r="U46" s="9"/>
      <c r="V46" s="9"/>
      <c r="W46" s="9"/>
      <c r="X46" s="9"/>
      <c r="Y46" s="9"/>
      <c r="Z46" s="9"/>
      <c r="AA46" s="9"/>
    </row>
    <row r="47" spans="1:27" x14ac:dyDescent="0.25">
      <c r="A47" s="162"/>
      <c r="B47" s="16"/>
      <c r="C47" s="16"/>
      <c r="D47" s="16"/>
      <c r="E47" s="16"/>
      <c r="F47" s="16"/>
      <c r="G47" s="16"/>
      <c r="H47" s="161"/>
      <c r="I47" s="161"/>
      <c r="J47" s="161"/>
      <c r="K47" s="161"/>
      <c r="L47" s="161"/>
      <c r="M47" s="161"/>
      <c r="N47" s="161"/>
      <c r="O47" s="161"/>
      <c r="P47" s="161"/>
      <c r="Q47" s="161"/>
      <c r="R47" s="164"/>
      <c r="S47" s="164"/>
      <c r="T47" s="164"/>
      <c r="U47" s="164"/>
      <c r="V47" s="164"/>
      <c r="W47" s="164"/>
      <c r="X47" s="164"/>
      <c r="Y47" s="164"/>
      <c r="Z47" s="164"/>
      <c r="AA47" s="164"/>
    </row>
    <row r="48" spans="1:27" ht="27" customHeight="1" x14ac:dyDescent="0.25">
      <c r="A48" s="162"/>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row>
    <row r="49" spans="1:28" x14ac:dyDescent="0.25">
      <c r="A49" s="162"/>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row>
    <row r="50" spans="1:28" ht="34.5" customHeight="1" x14ac:dyDescent="0.25">
      <c r="A50" s="162"/>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row>
    <row r="51" spans="1:28" ht="39.75" customHeight="1" x14ac:dyDescent="0.25">
      <c r="A51" s="162"/>
      <c r="B51" s="9"/>
      <c r="C51" s="9"/>
      <c r="D51" s="9"/>
      <c r="E51" s="9"/>
      <c r="F51" s="38"/>
      <c r="G51" s="26"/>
      <c r="H51" s="26"/>
      <c r="I51" s="18"/>
      <c r="J51" s="159"/>
      <c r="K51" s="159"/>
      <c r="L51" s="159"/>
      <c r="M51" s="18"/>
      <c r="N51" s="26"/>
      <c r="O51" s="26"/>
      <c r="P51" s="9"/>
      <c r="Q51" s="9"/>
      <c r="R51" s="9"/>
      <c r="S51" s="9"/>
      <c r="T51" s="38"/>
      <c r="U51" s="159"/>
      <c r="V51" s="159"/>
      <c r="W51" s="26"/>
      <c r="X51" s="26"/>
      <c r="Y51" s="26"/>
      <c r="Z51" s="26"/>
      <c r="AA51" s="39"/>
    </row>
    <row r="52" spans="1:28" ht="22.5" hidden="1" customHeight="1" x14ac:dyDescent="0.25">
      <c r="A52" s="4"/>
      <c r="B52" s="26"/>
      <c r="C52" s="26"/>
      <c r="D52" s="22"/>
      <c r="E52" s="22"/>
      <c r="F52" s="22"/>
      <c r="G52" s="40"/>
      <c r="H52" s="40"/>
      <c r="I52" s="40"/>
      <c r="J52" s="40"/>
      <c r="K52" s="40"/>
      <c r="L52" s="40"/>
      <c r="M52" s="19"/>
      <c r="N52" s="19"/>
      <c r="O52" s="26"/>
      <c r="P52" s="26"/>
      <c r="Q52" s="22"/>
      <c r="R52" s="22"/>
      <c r="S52" s="22"/>
      <c r="T52" s="40"/>
      <c r="U52" s="40"/>
      <c r="V52" s="40"/>
      <c r="W52" s="40"/>
      <c r="X52" s="40"/>
      <c r="Y52" s="40"/>
      <c r="Z52" s="19"/>
      <c r="AA52" s="19"/>
    </row>
    <row r="53" spans="1:28" ht="45" hidden="1" customHeight="1" x14ac:dyDescent="0.25">
      <c r="A53" s="4"/>
      <c r="B53" s="159"/>
      <c r="C53" s="159"/>
      <c r="D53" s="159"/>
      <c r="E53" s="159"/>
      <c r="F53" s="159"/>
      <c r="G53" s="159"/>
      <c r="H53" s="159"/>
      <c r="I53" s="159"/>
      <c r="J53" s="159"/>
      <c r="K53" s="159"/>
      <c r="L53" s="159"/>
      <c r="M53" s="159"/>
      <c r="N53" s="159"/>
      <c r="O53" s="159"/>
      <c r="P53" s="159"/>
      <c r="Q53" s="159"/>
      <c r="R53" s="159"/>
      <c r="S53" s="159"/>
      <c r="T53" s="159"/>
      <c r="U53" s="159"/>
      <c r="V53" s="159"/>
      <c r="W53" s="159"/>
      <c r="X53" s="159"/>
      <c r="Y53" s="159"/>
      <c r="Z53" s="159"/>
      <c r="AA53" s="159"/>
    </row>
    <row r="54" spans="1:28" hidden="1" x14ac:dyDescent="0.25">
      <c r="A54" s="4"/>
      <c r="B54" s="26"/>
      <c r="C54" s="160"/>
      <c r="D54" s="161"/>
      <c r="E54" s="161"/>
      <c r="F54" s="161"/>
      <c r="G54" s="161"/>
      <c r="H54" s="161"/>
      <c r="I54" s="161"/>
      <c r="J54" s="161"/>
      <c r="K54" s="161"/>
      <c r="L54" s="161"/>
      <c r="M54" s="161"/>
      <c r="N54" s="161"/>
      <c r="O54" s="161"/>
      <c r="P54" s="161"/>
      <c r="Q54" s="161"/>
      <c r="R54" s="161"/>
      <c r="S54" s="161"/>
      <c r="T54" s="161"/>
      <c r="U54" s="161"/>
      <c r="V54" s="161"/>
      <c r="W54" s="161"/>
      <c r="X54" s="161"/>
      <c r="Y54" s="41"/>
      <c r="Z54" s="42"/>
      <c r="AA54" s="42"/>
    </row>
    <row r="55" spans="1:28" hidden="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row>
    <row r="56" spans="1:28" ht="14.2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row>
    <row r="57" spans="1:28" ht="19.5" customHeight="1" x14ac:dyDescent="0.25">
      <c r="A57" s="4"/>
      <c r="B57" s="4"/>
      <c r="C57" s="4"/>
      <c r="D57" s="4"/>
      <c r="E57" s="4"/>
      <c r="F57" s="4"/>
      <c r="G57" s="4"/>
      <c r="H57" s="43"/>
      <c r="I57" s="43"/>
      <c r="J57" s="43"/>
      <c r="K57" s="43"/>
      <c r="L57" s="43"/>
      <c r="M57" s="43"/>
      <c r="N57" s="43"/>
      <c r="O57" s="43"/>
      <c r="P57" s="43"/>
      <c r="Q57" s="43"/>
      <c r="R57" s="43"/>
      <c r="S57" s="44"/>
      <c r="T57" s="4"/>
      <c r="U57" s="4"/>
      <c r="V57" s="4"/>
      <c r="W57" s="4"/>
      <c r="X57" s="4"/>
      <c r="Y57" s="4"/>
      <c r="Z57" s="4"/>
      <c r="AA57" s="4"/>
    </row>
    <row r="58" spans="1:28" ht="69" customHeight="1" x14ac:dyDescent="0.25">
      <c r="A58" s="4"/>
      <c r="B58" s="4"/>
      <c r="C58" s="12"/>
      <c r="D58" s="12"/>
      <c r="E58" s="12"/>
      <c r="F58" s="12"/>
      <c r="G58" s="12"/>
      <c r="H58" s="12"/>
      <c r="I58" s="12"/>
      <c r="J58" s="12"/>
      <c r="K58" s="12"/>
      <c r="L58" s="12"/>
      <c r="M58" s="12"/>
      <c r="N58" s="12"/>
      <c r="O58" s="12"/>
      <c r="P58" s="12"/>
      <c r="Q58" s="12"/>
      <c r="R58" s="12"/>
      <c r="S58" s="12"/>
      <c r="T58" s="12"/>
      <c r="U58" s="12"/>
      <c r="V58" s="12"/>
      <c r="W58" s="12"/>
      <c r="X58" s="12"/>
      <c r="Y58" s="4"/>
      <c r="Z58" s="4"/>
      <c r="AA58" s="4"/>
    </row>
    <row r="59" spans="1:28" ht="27" customHeight="1" x14ac:dyDescent="0.25">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6"/>
    </row>
    <row r="60" spans="1:28" x14ac:dyDescent="0.25">
      <c r="I60" s="47"/>
      <c r="J60" s="47"/>
      <c r="K60" s="47"/>
      <c r="L60" s="47"/>
      <c r="M60" s="47"/>
      <c r="N60" s="47"/>
      <c r="O60" s="47"/>
      <c r="P60" s="47"/>
      <c r="Q60" s="47"/>
      <c r="R60" s="47"/>
      <c r="S60" s="47"/>
      <c r="T60" s="47"/>
    </row>
  </sheetData>
  <protectedRanges>
    <protectedRange password="DC5A" sqref="T5 R5 V5:W5 R14 R12 R13:AA13 Q15:AA15 T12 T14:V14 AA12 X14 V12:X12 M12:M13 B13:L13 H34:H35 N33:P33 B33:H33 F38 H38:I38 N34:Q35 T33:T43 R33:R43 V33:W43 Y33:AA43 N36:P43 B45:C45 B46:D48 P46:P48 H44 U44:AA48 R45:T48 R44:S44 M44:O48 Q44:Q48 P44 E45:L48 T49 R49 V49:W49 N49:P49 B49:H49 Y49:AA54 N29:P29 B50:X54 E39:H43 E36:H37 B42:D43 B36:C41 N24:P27 Y24:AA29 B29:H29 N31:P31 D2:H3 D4:G4 B2:C4 I2:AA4 B24:H27 T24:T29 R24:R29 V24:W29 Q6:X11 B5:H12 I6:M11 Y5:AA11 N5:P12 B14:P15 B16:AA23" name="Rango1"/>
    <protectedRange password="DC5A" sqref="I59:T60" name="Rango1_1"/>
    <protectedRange password="DC5A" sqref="C58 I57:S58 H57" name="Rango1_2"/>
  </protectedRanges>
  <mergeCells count="14">
    <mergeCell ref="A1:AA1"/>
    <mergeCell ref="A2:A37"/>
    <mergeCell ref="N12:P12"/>
    <mergeCell ref="N14:P14"/>
    <mergeCell ref="N29:O29"/>
    <mergeCell ref="N31:O31"/>
    <mergeCell ref="B53:AA53"/>
    <mergeCell ref="C54:X54"/>
    <mergeCell ref="A38:A51"/>
    <mergeCell ref="H44:Q44"/>
    <mergeCell ref="H47:Q47"/>
    <mergeCell ref="R47:AA47"/>
    <mergeCell ref="J51:L51"/>
    <mergeCell ref="U51:V51"/>
  </mergeCells>
  <pageMargins left="0.70866141732283472" right="0.98425196850393704" top="1.2204724409448819" bottom="0.74803149606299213" header="0.31496062992125984" footer="0.31496062992125984"/>
  <pageSetup scale="41" orientation="portrait" horizontalDpi="300" verticalDpi="300" r:id="rId1"/>
  <headerFooter>
    <oddHeader>&amp;CLISTA DE CHEQUEO - OFICINA DE CONTROL INTERNO - ARCHIVO GENERAL DE LA NACIÓN&amp;RESC-FO-02</oddHeader>
    <oddFooter>&amp;C&amp;"Arial,Normal"
Proceso: Evaluación, Control y Seguimiento ESC, Versión del formato 01, Página 1 de 1, formato vigente desde: 03-05-2022
Este documento es fiel copia del original, su impresión se considera copia no controlada.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14"/>
  <sheetViews>
    <sheetView workbookViewId="0">
      <selection activeCell="B10" sqref="B10"/>
    </sheetView>
  </sheetViews>
  <sheetFormatPr baseColWidth="10" defaultColWidth="11.42578125" defaultRowHeight="15" x14ac:dyDescent="0.25"/>
  <cols>
    <col min="1" max="1" width="3" customWidth="1"/>
    <col min="2" max="2" width="106.85546875" customWidth="1"/>
  </cols>
  <sheetData>
    <row r="2" spans="2:2" ht="15.75" thickBot="1" x14ac:dyDescent="0.3"/>
    <row r="3" spans="2:2" ht="39" customHeight="1" thickBot="1" x14ac:dyDescent="0.3">
      <c r="B3" s="91" t="s">
        <v>47</v>
      </c>
    </row>
    <row r="4" spans="2:2" ht="74.25" customHeight="1" x14ac:dyDescent="0.25">
      <c r="B4" s="92" t="s">
        <v>48</v>
      </c>
    </row>
    <row r="5" spans="2:2" ht="34.5" customHeight="1" x14ac:dyDescent="0.25">
      <c r="B5" s="93" t="s">
        <v>49</v>
      </c>
    </row>
    <row r="6" spans="2:2" ht="75" x14ac:dyDescent="0.25">
      <c r="B6" s="94" t="s">
        <v>50</v>
      </c>
    </row>
    <row r="7" spans="2:2" ht="53.25" customHeight="1" x14ac:dyDescent="0.25">
      <c r="B7" s="94" t="s">
        <v>51</v>
      </c>
    </row>
    <row r="8" spans="2:2" ht="39.75" customHeight="1" x14ac:dyDescent="0.25">
      <c r="B8" s="94" t="s">
        <v>52</v>
      </c>
    </row>
    <row r="9" spans="2:2" ht="61.5" customHeight="1" x14ac:dyDescent="0.25">
      <c r="B9" s="94" t="s">
        <v>53</v>
      </c>
    </row>
    <row r="10" spans="2:2" ht="78.75" customHeight="1" x14ac:dyDescent="0.25">
      <c r="B10" s="94" t="s">
        <v>54</v>
      </c>
    </row>
    <row r="11" spans="2:2" ht="93.75" customHeight="1" x14ac:dyDescent="0.25">
      <c r="B11" s="95" t="s">
        <v>55</v>
      </c>
    </row>
    <row r="12" spans="2:2" ht="229.5" x14ac:dyDescent="0.25">
      <c r="B12" s="95" t="s">
        <v>56</v>
      </c>
    </row>
    <row r="13" spans="2:2" ht="186" customHeight="1" x14ac:dyDescent="0.25">
      <c r="B13" s="96" t="s">
        <v>57</v>
      </c>
    </row>
    <row r="14" spans="2:2" ht="96.75" customHeight="1" thickBot="1" x14ac:dyDescent="0.3">
      <c r="B14" s="97" t="s">
        <v>58</v>
      </c>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4724B-92A5-4027-8BCF-3329B8049C0A}">
  <dimension ref="B1:AH237"/>
  <sheetViews>
    <sheetView zoomScale="66" zoomScaleNormal="66" zoomScalePageLayoutView="55" workbookViewId="0">
      <selection activeCell="I19" sqref="I19:J23"/>
    </sheetView>
  </sheetViews>
  <sheetFormatPr baseColWidth="10" defaultColWidth="10.42578125" defaultRowHeight="14.25" x14ac:dyDescent="0.2"/>
  <cols>
    <col min="1" max="1" width="1.85546875" style="55" customWidth="1"/>
    <col min="2" max="2" width="14.42578125" style="55" customWidth="1"/>
    <col min="3" max="3" width="20.7109375" style="55" customWidth="1"/>
    <col min="4" max="4" width="21" style="55" customWidth="1"/>
    <col min="5" max="6" width="25" style="55" customWidth="1"/>
    <col min="7" max="7" width="30.5703125" style="55" customWidth="1"/>
    <col min="8" max="8" width="10.85546875" style="55" customWidth="1"/>
    <col min="9" max="9" width="21.7109375" style="55" customWidth="1"/>
    <col min="10" max="10" width="21.85546875" style="55" customWidth="1"/>
    <col min="11" max="11" width="28.5703125" style="55" customWidth="1"/>
    <col min="12" max="12" width="17.7109375" style="55" customWidth="1"/>
    <col min="13" max="13" width="14.28515625" style="55" customWidth="1"/>
    <col min="14" max="14" width="56" style="55" customWidth="1"/>
    <col min="15" max="15" width="2.28515625" style="55" hidden="1" customWidth="1"/>
    <col min="16" max="16" width="30.7109375" style="55" customWidth="1"/>
    <col min="17" max="17" width="36.7109375" style="55" customWidth="1"/>
    <col min="18" max="18" width="23.28515625" style="55" customWidth="1"/>
    <col min="19" max="19" width="21.7109375" style="55" customWidth="1"/>
    <col min="20" max="20" width="24.140625" style="55" customWidth="1"/>
    <col min="21" max="21" width="24.5703125" style="56" customWidth="1"/>
    <col min="22" max="22" width="18.85546875" style="56" customWidth="1"/>
    <col min="23" max="23" width="8.7109375" style="55" customWidth="1"/>
    <col min="24" max="24" width="16.5703125" style="55" customWidth="1"/>
    <col min="25" max="25" width="15.42578125" style="55" customWidth="1"/>
    <col min="26" max="26" width="23.28515625" style="55" customWidth="1"/>
    <col min="27" max="27" width="46.28515625" style="55" customWidth="1"/>
    <col min="28" max="28" width="21.7109375" style="55" customWidth="1"/>
    <col min="29" max="29" width="80.140625" style="55" customWidth="1"/>
    <col min="30" max="30" width="9" style="55" customWidth="1"/>
    <col min="31" max="31" width="31.140625" style="55" customWidth="1"/>
    <col min="32" max="264" width="10.42578125" style="55"/>
    <col min="265" max="265" width="4.140625" style="55" customWidth="1"/>
    <col min="266" max="266" width="4.85546875" style="55" customWidth="1"/>
    <col min="267" max="267" width="14.5703125" style="55" customWidth="1"/>
    <col min="268" max="268" width="17" style="55" customWidth="1"/>
    <col min="269" max="269" width="19.140625" style="55" customWidth="1"/>
    <col min="270" max="270" width="16.5703125" style="55" customWidth="1"/>
    <col min="271" max="271" width="9.140625" style="55" customWidth="1"/>
    <col min="272" max="273" width="12.42578125" style="55" customWidth="1"/>
    <col min="274" max="274" width="12.7109375" style="55" bestFit="1" customWidth="1"/>
    <col min="275" max="275" width="11" style="55" customWidth="1"/>
    <col min="276" max="276" width="9.42578125" style="55" customWidth="1"/>
    <col min="277" max="278" width="16.5703125" style="55" customWidth="1"/>
    <col min="279" max="279" width="16.28515625" style="55" customWidth="1"/>
    <col min="280" max="280" width="14.5703125" style="55" customWidth="1"/>
    <col min="281" max="282" width="17" style="55" customWidth="1"/>
    <col min="283" max="283" width="13.140625" style="55" customWidth="1"/>
    <col min="284" max="284" width="0" style="55" hidden="1" customWidth="1"/>
    <col min="285" max="285" width="10" style="55" customWidth="1"/>
    <col min="286" max="286" width="9" style="55" customWidth="1"/>
    <col min="287" max="287" width="31.140625" style="55" customWidth="1"/>
    <col min="288" max="520" width="10.42578125" style="55"/>
    <col min="521" max="521" width="4.140625" style="55" customWidth="1"/>
    <col min="522" max="522" width="4.85546875" style="55" customWidth="1"/>
    <col min="523" max="523" width="14.5703125" style="55" customWidth="1"/>
    <col min="524" max="524" width="17" style="55" customWidth="1"/>
    <col min="525" max="525" width="19.140625" style="55" customWidth="1"/>
    <col min="526" max="526" width="16.5703125" style="55" customWidth="1"/>
    <col min="527" max="527" width="9.140625" style="55" customWidth="1"/>
    <col min="528" max="529" width="12.42578125" style="55" customWidth="1"/>
    <col min="530" max="530" width="12.7109375" style="55" bestFit="1" customWidth="1"/>
    <col min="531" max="531" width="11" style="55" customWidth="1"/>
    <col min="532" max="532" width="9.42578125" style="55" customWidth="1"/>
    <col min="533" max="534" width="16.5703125" style="55" customWidth="1"/>
    <col min="535" max="535" width="16.28515625" style="55" customWidth="1"/>
    <col min="536" max="536" width="14.5703125" style="55" customWidth="1"/>
    <col min="537" max="538" width="17" style="55" customWidth="1"/>
    <col min="539" max="539" width="13.140625" style="55" customWidth="1"/>
    <col min="540" max="540" width="0" style="55" hidden="1" customWidth="1"/>
    <col min="541" max="541" width="10" style="55" customWidth="1"/>
    <col min="542" max="542" width="9" style="55" customWidth="1"/>
    <col min="543" max="543" width="31.140625" style="55" customWidth="1"/>
    <col min="544" max="776" width="10.42578125" style="55"/>
    <col min="777" max="777" width="4.140625" style="55" customWidth="1"/>
    <col min="778" max="778" width="4.85546875" style="55" customWidth="1"/>
    <col min="779" max="779" width="14.5703125" style="55" customWidth="1"/>
    <col min="780" max="780" width="17" style="55" customWidth="1"/>
    <col min="781" max="781" width="19.140625" style="55" customWidth="1"/>
    <col min="782" max="782" width="16.5703125" style="55" customWidth="1"/>
    <col min="783" max="783" width="9.140625" style="55" customWidth="1"/>
    <col min="784" max="785" width="12.42578125" style="55" customWidth="1"/>
    <col min="786" max="786" width="12.7109375" style="55" bestFit="1" customWidth="1"/>
    <col min="787" max="787" width="11" style="55" customWidth="1"/>
    <col min="788" max="788" width="9.42578125" style="55" customWidth="1"/>
    <col min="789" max="790" width="16.5703125" style="55" customWidth="1"/>
    <col min="791" max="791" width="16.28515625" style="55" customWidth="1"/>
    <col min="792" max="792" width="14.5703125" style="55" customWidth="1"/>
    <col min="793" max="794" width="17" style="55" customWidth="1"/>
    <col min="795" max="795" width="13.140625" style="55" customWidth="1"/>
    <col min="796" max="796" width="0" style="55" hidden="1" customWidth="1"/>
    <col min="797" max="797" width="10" style="55" customWidth="1"/>
    <col min="798" max="798" width="9" style="55" customWidth="1"/>
    <col min="799" max="799" width="31.140625" style="55" customWidth="1"/>
    <col min="800" max="1032" width="10.42578125" style="55"/>
    <col min="1033" max="1033" width="4.140625" style="55" customWidth="1"/>
    <col min="1034" max="1034" width="4.85546875" style="55" customWidth="1"/>
    <col min="1035" max="1035" width="14.5703125" style="55" customWidth="1"/>
    <col min="1036" max="1036" width="17" style="55" customWidth="1"/>
    <col min="1037" max="1037" width="19.140625" style="55" customWidth="1"/>
    <col min="1038" max="1038" width="16.5703125" style="55" customWidth="1"/>
    <col min="1039" max="1039" width="9.140625" style="55" customWidth="1"/>
    <col min="1040" max="1041" width="12.42578125" style="55" customWidth="1"/>
    <col min="1042" max="1042" width="12.7109375" style="55" bestFit="1" customWidth="1"/>
    <col min="1043" max="1043" width="11" style="55" customWidth="1"/>
    <col min="1044" max="1044" width="9.42578125" style="55" customWidth="1"/>
    <col min="1045" max="1046" width="16.5703125" style="55" customWidth="1"/>
    <col min="1047" max="1047" width="16.28515625" style="55" customWidth="1"/>
    <col min="1048" max="1048" width="14.5703125" style="55" customWidth="1"/>
    <col min="1049" max="1050" width="17" style="55" customWidth="1"/>
    <col min="1051" max="1051" width="13.140625" style="55" customWidth="1"/>
    <col min="1052" max="1052" width="0" style="55" hidden="1" customWidth="1"/>
    <col min="1053" max="1053" width="10" style="55" customWidth="1"/>
    <col min="1054" max="1054" width="9" style="55" customWidth="1"/>
    <col min="1055" max="1055" width="31.140625" style="55" customWidth="1"/>
    <col min="1056" max="1288" width="10.42578125" style="55"/>
    <col min="1289" max="1289" width="4.140625" style="55" customWidth="1"/>
    <col min="1290" max="1290" width="4.85546875" style="55" customWidth="1"/>
    <col min="1291" max="1291" width="14.5703125" style="55" customWidth="1"/>
    <col min="1292" max="1292" width="17" style="55" customWidth="1"/>
    <col min="1293" max="1293" width="19.140625" style="55" customWidth="1"/>
    <col min="1294" max="1294" width="16.5703125" style="55" customWidth="1"/>
    <col min="1295" max="1295" width="9.140625" style="55" customWidth="1"/>
    <col min="1296" max="1297" width="12.42578125" style="55" customWidth="1"/>
    <col min="1298" max="1298" width="12.7109375" style="55" bestFit="1" customWidth="1"/>
    <col min="1299" max="1299" width="11" style="55" customWidth="1"/>
    <col min="1300" max="1300" width="9.42578125" style="55" customWidth="1"/>
    <col min="1301" max="1302" width="16.5703125" style="55" customWidth="1"/>
    <col min="1303" max="1303" width="16.28515625" style="55" customWidth="1"/>
    <col min="1304" max="1304" width="14.5703125" style="55" customWidth="1"/>
    <col min="1305" max="1306" width="17" style="55" customWidth="1"/>
    <col min="1307" max="1307" width="13.140625" style="55" customWidth="1"/>
    <col min="1308" max="1308" width="0" style="55" hidden="1" customWidth="1"/>
    <col min="1309" max="1309" width="10" style="55" customWidth="1"/>
    <col min="1310" max="1310" width="9" style="55" customWidth="1"/>
    <col min="1311" max="1311" width="31.140625" style="55" customWidth="1"/>
    <col min="1312" max="1544" width="10.42578125" style="55"/>
    <col min="1545" max="1545" width="4.140625" style="55" customWidth="1"/>
    <col min="1546" max="1546" width="4.85546875" style="55" customWidth="1"/>
    <col min="1547" max="1547" width="14.5703125" style="55" customWidth="1"/>
    <col min="1548" max="1548" width="17" style="55" customWidth="1"/>
    <col min="1549" max="1549" width="19.140625" style="55" customWidth="1"/>
    <col min="1550" max="1550" width="16.5703125" style="55" customWidth="1"/>
    <col min="1551" max="1551" width="9.140625" style="55" customWidth="1"/>
    <col min="1552" max="1553" width="12.42578125" style="55" customWidth="1"/>
    <col min="1554" max="1554" width="12.7109375" style="55" bestFit="1" customWidth="1"/>
    <col min="1555" max="1555" width="11" style="55" customWidth="1"/>
    <col min="1556" max="1556" width="9.42578125" style="55" customWidth="1"/>
    <col min="1557" max="1558" width="16.5703125" style="55" customWidth="1"/>
    <col min="1559" max="1559" width="16.28515625" style="55" customWidth="1"/>
    <col min="1560" max="1560" width="14.5703125" style="55" customWidth="1"/>
    <col min="1561" max="1562" width="17" style="55" customWidth="1"/>
    <col min="1563" max="1563" width="13.140625" style="55" customWidth="1"/>
    <col min="1564" max="1564" width="0" style="55" hidden="1" customWidth="1"/>
    <col min="1565" max="1565" width="10" style="55" customWidth="1"/>
    <col min="1566" max="1566" width="9" style="55" customWidth="1"/>
    <col min="1567" max="1567" width="31.140625" style="55" customWidth="1"/>
    <col min="1568" max="1800" width="10.42578125" style="55"/>
    <col min="1801" max="1801" width="4.140625" style="55" customWidth="1"/>
    <col min="1802" max="1802" width="4.85546875" style="55" customWidth="1"/>
    <col min="1803" max="1803" width="14.5703125" style="55" customWidth="1"/>
    <col min="1804" max="1804" width="17" style="55" customWidth="1"/>
    <col min="1805" max="1805" width="19.140625" style="55" customWidth="1"/>
    <col min="1806" max="1806" width="16.5703125" style="55" customWidth="1"/>
    <col min="1807" max="1807" width="9.140625" style="55" customWidth="1"/>
    <col min="1808" max="1809" width="12.42578125" style="55" customWidth="1"/>
    <col min="1810" max="1810" width="12.7109375" style="55" bestFit="1" customWidth="1"/>
    <col min="1811" max="1811" width="11" style="55" customWidth="1"/>
    <col min="1812" max="1812" width="9.42578125" style="55" customWidth="1"/>
    <col min="1813" max="1814" width="16.5703125" style="55" customWidth="1"/>
    <col min="1815" max="1815" width="16.28515625" style="55" customWidth="1"/>
    <col min="1816" max="1816" width="14.5703125" style="55" customWidth="1"/>
    <col min="1817" max="1818" width="17" style="55" customWidth="1"/>
    <col min="1819" max="1819" width="13.140625" style="55" customWidth="1"/>
    <col min="1820" max="1820" width="0" style="55" hidden="1" customWidth="1"/>
    <col min="1821" max="1821" width="10" style="55" customWidth="1"/>
    <col min="1822" max="1822" width="9" style="55" customWidth="1"/>
    <col min="1823" max="1823" width="31.140625" style="55" customWidth="1"/>
    <col min="1824" max="2056" width="10.42578125" style="55"/>
    <col min="2057" max="2057" width="4.140625" style="55" customWidth="1"/>
    <col min="2058" max="2058" width="4.85546875" style="55" customWidth="1"/>
    <col min="2059" max="2059" width="14.5703125" style="55" customWidth="1"/>
    <col min="2060" max="2060" width="17" style="55" customWidth="1"/>
    <col min="2061" max="2061" width="19.140625" style="55" customWidth="1"/>
    <col min="2062" max="2062" width="16.5703125" style="55" customWidth="1"/>
    <col min="2063" max="2063" width="9.140625" style="55" customWidth="1"/>
    <col min="2064" max="2065" width="12.42578125" style="55" customWidth="1"/>
    <col min="2066" max="2066" width="12.7109375" style="55" bestFit="1" customWidth="1"/>
    <col min="2067" max="2067" width="11" style="55" customWidth="1"/>
    <col min="2068" max="2068" width="9.42578125" style="55" customWidth="1"/>
    <col min="2069" max="2070" width="16.5703125" style="55" customWidth="1"/>
    <col min="2071" max="2071" width="16.28515625" style="55" customWidth="1"/>
    <col min="2072" max="2072" width="14.5703125" style="55" customWidth="1"/>
    <col min="2073" max="2074" width="17" style="55" customWidth="1"/>
    <col min="2075" max="2075" width="13.140625" style="55" customWidth="1"/>
    <col min="2076" max="2076" width="0" style="55" hidden="1" customWidth="1"/>
    <col min="2077" max="2077" width="10" style="55" customWidth="1"/>
    <col min="2078" max="2078" width="9" style="55" customWidth="1"/>
    <col min="2079" max="2079" width="31.140625" style="55" customWidth="1"/>
    <col min="2080" max="2312" width="10.42578125" style="55"/>
    <col min="2313" max="2313" width="4.140625" style="55" customWidth="1"/>
    <col min="2314" max="2314" width="4.85546875" style="55" customWidth="1"/>
    <col min="2315" max="2315" width="14.5703125" style="55" customWidth="1"/>
    <col min="2316" max="2316" width="17" style="55" customWidth="1"/>
    <col min="2317" max="2317" width="19.140625" style="55" customWidth="1"/>
    <col min="2318" max="2318" width="16.5703125" style="55" customWidth="1"/>
    <col min="2319" max="2319" width="9.140625" style="55" customWidth="1"/>
    <col min="2320" max="2321" width="12.42578125" style="55" customWidth="1"/>
    <col min="2322" max="2322" width="12.7109375" style="55" bestFit="1" customWidth="1"/>
    <col min="2323" max="2323" width="11" style="55" customWidth="1"/>
    <col min="2324" max="2324" width="9.42578125" style="55" customWidth="1"/>
    <col min="2325" max="2326" width="16.5703125" style="55" customWidth="1"/>
    <col min="2327" max="2327" width="16.28515625" style="55" customWidth="1"/>
    <col min="2328" max="2328" width="14.5703125" style="55" customWidth="1"/>
    <col min="2329" max="2330" width="17" style="55" customWidth="1"/>
    <col min="2331" max="2331" width="13.140625" style="55" customWidth="1"/>
    <col min="2332" max="2332" width="0" style="55" hidden="1" customWidth="1"/>
    <col min="2333" max="2333" width="10" style="55" customWidth="1"/>
    <col min="2334" max="2334" width="9" style="55" customWidth="1"/>
    <col min="2335" max="2335" width="31.140625" style="55" customWidth="1"/>
    <col min="2336" max="2568" width="10.42578125" style="55"/>
    <col min="2569" max="2569" width="4.140625" style="55" customWidth="1"/>
    <col min="2570" max="2570" width="4.85546875" style="55" customWidth="1"/>
    <col min="2571" max="2571" width="14.5703125" style="55" customWidth="1"/>
    <col min="2572" max="2572" width="17" style="55" customWidth="1"/>
    <col min="2573" max="2573" width="19.140625" style="55" customWidth="1"/>
    <col min="2574" max="2574" width="16.5703125" style="55" customWidth="1"/>
    <col min="2575" max="2575" width="9.140625" style="55" customWidth="1"/>
    <col min="2576" max="2577" width="12.42578125" style="55" customWidth="1"/>
    <col min="2578" max="2578" width="12.7109375" style="55" bestFit="1" customWidth="1"/>
    <col min="2579" max="2579" width="11" style="55" customWidth="1"/>
    <col min="2580" max="2580" width="9.42578125" style="55" customWidth="1"/>
    <col min="2581" max="2582" width="16.5703125" style="55" customWidth="1"/>
    <col min="2583" max="2583" width="16.28515625" style="55" customWidth="1"/>
    <col min="2584" max="2584" width="14.5703125" style="55" customWidth="1"/>
    <col min="2585" max="2586" width="17" style="55" customWidth="1"/>
    <col min="2587" max="2587" width="13.140625" style="55" customWidth="1"/>
    <col min="2588" max="2588" width="0" style="55" hidden="1" customWidth="1"/>
    <col min="2589" max="2589" width="10" style="55" customWidth="1"/>
    <col min="2590" max="2590" width="9" style="55" customWidth="1"/>
    <col min="2591" max="2591" width="31.140625" style="55" customWidth="1"/>
    <col min="2592" max="2824" width="10.42578125" style="55"/>
    <col min="2825" max="2825" width="4.140625" style="55" customWidth="1"/>
    <col min="2826" max="2826" width="4.85546875" style="55" customWidth="1"/>
    <col min="2827" max="2827" width="14.5703125" style="55" customWidth="1"/>
    <col min="2828" max="2828" width="17" style="55" customWidth="1"/>
    <col min="2829" max="2829" width="19.140625" style="55" customWidth="1"/>
    <col min="2830" max="2830" width="16.5703125" style="55" customWidth="1"/>
    <col min="2831" max="2831" width="9.140625" style="55" customWidth="1"/>
    <col min="2832" max="2833" width="12.42578125" style="55" customWidth="1"/>
    <col min="2834" max="2834" width="12.7109375" style="55" bestFit="1" customWidth="1"/>
    <col min="2835" max="2835" width="11" style="55" customWidth="1"/>
    <col min="2836" max="2836" width="9.42578125" style="55" customWidth="1"/>
    <col min="2837" max="2838" width="16.5703125" style="55" customWidth="1"/>
    <col min="2839" max="2839" width="16.28515625" style="55" customWidth="1"/>
    <col min="2840" max="2840" width="14.5703125" style="55" customWidth="1"/>
    <col min="2841" max="2842" width="17" style="55" customWidth="1"/>
    <col min="2843" max="2843" width="13.140625" style="55" customWidth="1"/>
    <col min="2844" max="2844" width="0" style="55" hidden="1" customWidth="1"/>
    <col min="2845" max="2845" width="10" style="55" customWidth="1"/>
    <col min="2846" max="2846" width="9" style="55" customWidth="1"/>
    <col min="2847" max="2847" width="31.140625" style="55" customWidth="1"/>
    <col min="2848" max="3080" width="10.42578125" style="55"/>
    <col min="3081" max="3081" width="4.140625" style="55" customWidth="1"/>
    <col min="3082" max="3082" width="4.85546875" style="55" customWidth="1"/>
    <col min="3083" max="3083" width="14.5703125" style="55" customWidth="1"/>
    <col min="3084" max="3084" width="17" style="55" customWidth="1"/>
    <col min="3085" max="3085" width="19.140625" style="55" customWidth="1"/>
    <col min="3086" max="3086" width="16.5703125" style="55" customWidth="1"/>
    <col min="3087" max="3087" width="9.140625" style="55" customWidth="1"/>
    <col min="3088" max="3089" width="12.42578125" style="55" customWidth="1"/>
    <col min="3090" max="3090" width="12.7109375" style="55" bestFit="1" customWidth="1"/>
    <col min="3091" max="3091" width="11" style="55" customWidth="1"/>
    <col min="3092" max="3092" width="9.42578125" style="55" customWidth="1"/>
    <col min="3093" max="3094" width="16.5703125" style="55" customWidth="1"/>
    <col min="3095" max="3095" width="16.28515625" style="55" customWidth="1"/>
    <col min="3096" max="3096" width="14.5703125" style="55" customWidth="1"/>
    <col min="3097" max="3098" width="17" style="55" customWidth="1"/>
    <col min="3099" max="3099" width="13.140625" style="55" customWidth="1"/>
    <col min="3100" max="3100" width="0" style="55" hidden="1" customWidth="1"/>
    <col min="3101" max="3101" width="10" style="55" customWidth="1"/>
    <col min="3102" max="3102" width="9" style="55" customWidth="1"/>
    <col min="3103" max="3103" width="31.140625" style="55" customWidth="1"/>
    <col min="3104" max="3336" width="10.42578125" style="55"/>
    <col min="3337" max="3337" width="4.140625" style="55" customWidth="1"/>
    <col min="3338" max="3338" width="4.85546875" style="55" customWidth="1"/>
    <col min="3339" max="3339" width="14.5703125" style="55" customWidth="1"/>
    <col min="3340" max="3340" width="17" style="55" customWidth="1"/>
    <col min="3341" max="3341" width="19.140625" style="55" customWidth="1"/>
    <col min="3342" max="3342" width="16.5703125" style="55" customWidth="1"/>
    <col min="3343" max="3343" width="9.140625" style="55" customWidth="1"/>
    <col min="3344" max="3345" width="12.42578125" style="55" customWidth="1"/>
    <col min="3346" max="3346" width="12.7109375" style="55" bestFit="1" customWidth="1"/>
    <col min="3347" max="3347" width="11" style="55" customWidth="1"/>
    <col min="3348" max="3348" width="9.42578125" style="55" customWidth="1"/>
    <col min="3349" max="3350" width="16.5703125" style="55" customWidth="1"/>
    <col min="3351" max="3351" width="16.28515625" style="55" customWidth="1"/>
    <col min="3352" max="3352" width="14.5703125" style="55" customWidth="1"/>
    <col min="3353" max="3354" width="17" style="55" customWidth="1"/>
    <col min="3355" max="3355" width="13.140625" style="55" customWidth="1"/>
    <col min="3356" max="3356" width="0" style="55" hidden="1" customWidth="1"/>
    <col min="3357" max="3357" width="10" style="55" customWidth="1"/>
    <col min="3358" max="3358" width="9" style="55" customWidth="1"/>
    <col min="3359" max="3359" width="31.140625" style="55" customWidth="1"/>
    <col min="3360" max="3592" width="10.42578125" style="55"/>
    <col min="3593" max="3593" width="4.140625" style="55" customWidth="1"/>
    <col min="3594" max="3594" width="4.85546875" style="55" customWidth="1"/>
    <col min="3595" max="3595" width="14.5703125" style="55" customWidth="1"/>
    <col min="3596" max="3596" width="17" style="55" customWidth="1"/>
    <col min="3597" max="3597" width="19.140625" style="55" customWidth="1"/>
    <col min="3598" max="3598" width="16.5703125" style="55" customWidth="1"/>
    <col min="3599" max="3599" width="9.140625" style="55" customWidth="1"/>
    <col min="3600" max="3601" width="12.42578125" style="55" customWidth="1"/>
    <col min="3602" max="3602" width="12.7109375" style="55" bestFit="1" customWidth="1"/>
    <col min="3603" max="3603" width="11" style="55" customWidth="1"/>
    <col min="3604" max="3604" width="9.42578125" style="55" customWidth="1"/>
    <col min="3605" max="3606" width="16.5703125" style="55" customWidth="1"/>
    <col min="3607" max="3607" width="16.28515625" style="55" customWidth="1"/>
    <col min="3608" max="3608" width="14.5703125" style="55" customWidth="1"/>
    <col min="3609" max="3610" width="17" style="55" customWidth="1"/>
    <col min="3611" max="3611" width="13.140625" style="55" customWidth="1"/>
    <col min="3612" max="3612" width="0" style="55" hidden="1" customWidth="1"/>
    <col min="3613" max="3613" width="10" style="55" customWidth="1"/>
    <col min="3614" max="3614" width="9" style="55" customWidth="1"/>
    <col min="3615" max="3615" width="31.140625" style="55" customWidth="1"/>
    <col min="3616" max="3848" width="10.42578125" style="55"/>
    <col min="3849" max="3849" width="4.140625" style="55" customWidth="1"/>
    <col min="3850" max="3850" width="4.85546875" style="55" customWidth="1"/>
    <col min="3851" max="3851" width="14.5703125" style="55" customWidth="1"/>
    <col min="3852" max="3852" width="17" style="55" customWidth="1"/>
    <col min="3853" max="3853" width="19.140625" style="55" customWidth="1"/>
    <col min="3854" max="3854" width="16.5703125" style="55" customWidth="1"/>
    <col min="3855" max="3855" width="9.140625" style="55" customWidth="1"/>
    <col min="3856" max="3857" width="12.42578125" style="55" customWidth="1"/>
    <col min="3858" max="3858" width="12.7109375" style="55" bestFit="1" customWidth="1"/>
    <col min="3859" max="3859" width="11" style="55" customWidth="1"/>
    <col min="3860" max="3860" width="9.42578125" style="55" customWidth="1"/>
    <col min="3861" max="3862" width="16.5703125" style="55" customWidth="1"/>
    <col min="3863" max="3863" width="16.28515625" style="55" customWidth="1"/>
    <col min="3864" max="3864" width="14.5703125" style="55" customWidth="1"/>
    <col min="3865" max="3866" width="17" style="55" customWidth="1"/>
    <col min="3867" max="3867" width="13.140625" style="55" customWidth="1"/>
    <col min="3868" max="3868" width="0" style="55" hidden="1" customWidth="1"/>
    <col min="3869" max="3869" width="10" style="55" customWidth="1"/>
    <col min="3870" max="3870" width="9" style="55" customWidth="1"/>
    <col min="3871" max="3871" width="31.140625" style="55" customWidth="1"/>
    <col min="3872" max="4104" width="10.42578125" style="55"/>
    <col min="4105" max="4105" width="4.140625" style="55" customWidth="1"/>
    <col min="4106" max="4106" width="4.85546875" style="55" customWidth="1"/>
    <col min="4107" max="4107" width="14.5703125" style="55" customWidth="1"/>
    <col min="4108" max="4108" width="17" style="55" customWidth="1"/>
    <col min="4109" max="4109" width="19.140625" style="55" customWidth="1"/>
    <col min="4110" max="4110" width="16.5703125" style="55" customWidth="1"/>
    <col min="4111" max="4111" width="9.140625" style="55" customWidth="1"/>
    <col min="4112" max="4113" width="12.42578125" style="55" customWidth="1"/>
    <col min="4114" max="4114" width="12.7109375" style="55" bestFit="1" customWidth="1"/>
    <col min="4115" max="4115" width="11" style="55" customWidth="1"/>
    <col min="4116" max="4116" width="9.42578125" style="55" customWidth="1"/>
    <col min="4117" max="4118" width="16.5703125" style="55" customWidth="1"/>
    <col min="4119" max="4119" width="16.28515625" style="55" customWidth="1"/>
    <col min="4120" max="4120" width="14.5703125" style="55" customWidth="1"/>
    <col min="4121" max="4122" width="17" style="55" customWidth="1"/>
    <col min="4123" max="4123" width="13.140625" style="55" customWidth="1"/>
    <col min="4124" max="4124" width="0" style="55" hidden="1" customWidth="1"/>
    <col min="4125" max="4125" width="10" style="55" customWidth="1"/>
    <col min="4126" max="4126" width="9" style="55" customWidth="1"/>
    <col min="4127" max="4127" width="31.140625" style="55" customWidth="1"/>
    <col min="4128" max="4360" width="10.42578125" style="55"/>
    <col min="4361" max="4361" width="4.140625" style="55" customWidth="1"/>
    <col min="4362" max="4362" width="4.85546875" style="55" customWidth="1"/>
    <col min="4363" max="4363" width="14.5703125" style="55" customWidth="1"/>
    <col min="4364" max="4364" width="17" style="55" customWidth="1"/>
    <col min="4365" max="4365" width="19.140625" style="55" customWidth="1"/>
    <col min="4366" max="4366" width="16.5703125" style="55" customWidth="1"/>
    <col min="4367" max="4367" width="9.140625" style="55" customWidth="1"/>
    <col min="4368" max="4369" width="12.42578125" style="55" customWidth="1"/>
    <col min="4370" max="4370" width="12.7109375" style="55" bestFit="1" customWidth="1"/>
    <col min="4371" max="4371" width="11" style="55" customWidth="1"/>
    <col min="4372" max="4372" width="9.42578125" style="55" customWidth="1"/>
    <col min="4373" max="4374" width="16.5703125" style="55" customWidth="1"/>
    <col min="4375" max="4375" width="16.28515625" style="55" customWidth="1"/>
    <col min="4376" max="4376" width="14.5703125" style="55" customWidth="1"/>
    <col min="4377" max="4378" width="17" style="55" customWidth="1"/>
    <col min="4379" max="4379" width="13.140625" style="55" customWidth="1"/>
    <col min="4380" max="4380" width="0" style="55" hidden="1" customWidth="1"/>
    <col min="4381" max="4381" width="10" style="55" customWidth="1"/>
    <col min="4382" max="4382" width="9" style="55" customWidth="1"/>
    <col min="4383" max="4383" width="31.140625" style="55" customWidth="1"/>
    <col min="4384" max="4616" width="10.42578125" style="55"/>
    <col min="4617" max="4617" width="4.140625" style="55" customWidth="1"/>
    <col min="4618" max="4618" width="4.85546875" style="55" customWidth="1"/>
    <col min="4619" max="4619" width="14.5703125" style="55" customWidth="1"/>
    <col min="4620" max="4620" width="17" style="55" customWidth="1"/>
    <col min="4621" max="4621" width="19.140625" style="55" customWidth="1"/>
    <col min="4622" max="4622" width="16.5703125" style="55" customWidth="1"/>
    <col min="4623" max="4623" width="9.140625" style="55" customWidth="1"/>
    <col min="4624" max="4625" width="12.42578125" style="55" customWidth="1"/>
    <col min="4626" max="4626" width="12.7109375" style="55" bestFit="1" customWidth="1"/>
    <col min="4627" max="4627" width="11" style="55" customWidth="1"/>
    <col min="4628" max="4628" width="9.42578125" style="55" customWidth="1"/>
    <col min="4629" max="4630" width="16.5703125" style="55" customWidth="1"/>
    <col min="4631" max="4631" width="16.28515625" style="55" customWidth="1"/>
    <col min="4632" max="4632" width="14.5703125" style="55" customWidth="1"/>
    <col min="4633" max="4634" width="17" style="55" customWidth="1"/>
    <col min="4635" max="4635" width="13.140625" style="55" customWidth="1"/>
    <col min="4636" max="4636" width="0" style="55" hidden="1" customWidth="1"/>
    <col min="4637" max="4637" width="10" style="55" customWidth="1"/>
    <col min="4638" max="4638" width="9" style="55" customWidth="1"/>
    <col min="4639" max="4639" width="31.140625" style="55" customWidth="1"/>
    <col min="4640" max="4872" width="10.42578125" style="55"/>
    <col min="4873" max="4873" width="4.140625" style="55" customWidth="1"/>
    <col min="4874" max="4874" width="4.85546875" style="55" customWidth="1"/>
    <col min="4875" max="4875" width="14.5703125" style="55" customWidth="1"/>
    <col min="4876" max="4876" width="17" style="55" customWidth="1"/>
    <col min="4877" max="4877" width="19.140625" style="55" customWidth="1"/>
    <col min="4878" max="4878" width="16.5703125" style="55" customWidth="1"/>
    <col min="4879" max="4879" width="9.140625" style="55" customWidth="1"/>
    <col min="4880" max="4881" width="12.42578125" style="55" customWidth="1"/>
    <col min="4882" max="4882" width="12.7109375" style="55" bestFit="1" customWidth="1"/>
    <col min="4883" max="4883" width="11" style="55" customWidth="1"/>
    <col min="4884" max="4884" width="9.42578125" style="55" customWidth="1"/>
    <col min="4885" max="4886" width="16.5703125" style="55" customWidth="1"/>
    <col min="4887" max="4887" width="16.28515625" style="55" customWidth="1"/>
    <col min="4888" max="4888" width="14.5703125" style="55" customWidth="1"/>
    <col min="4889" max="4890" width="17" style="55" customWidth="1"/>
    <col min="4891" max="4891" width="13.140625" style="55" customWidth="1"/>
    <col min="4892" max="4892" width="0" style="55" hidden="1" customWidth="1"/>
    <col min="4893" max="4893" width="10" style="55" customWidth="1"/>
    <col min="4894" max="4894" width="9" style="55" customWidth="1"/>
    <col min="4895" max="4895" width="31.140625" style="55" customWidth="1"/>
    <col min="4896" max="5128" width="10.42578125" style="55"/>
    <col min="5129" max="5129" width="4.140625" style="55" customWidth="1"/>
    <col min="5130" max="5130" width="4.85546875" style="55" customWidth="1"/>
    <col min="5131" max="5131" width="14.5703125" style="55" customWidth="1"/>
    <col min="5132" max="5132" width="17" style="55" customWidth="1"/>
    <col min="5133" max="5133" width="19.140625" style="55" customWidth="1"/>
    <col min="5134" max="5134" width="16.5703125" style="55" customWidth="1"/>
    <col min="5135" max="5135" width="9.140625" style="55" customWidth="1"/>
    <col min="5136" max="5137" width="12.42578125" style="55" customWidth="1"/>
    <col min="5138" max="5138" width="12.7109375" style="55" bestFit="1" customWidth="1"/>
    <col min="5139" max="5139" width="11" style="55" customWidth="1"/>
    <col min="5140" max="5140" width="9.42578125" style="55" customWidth="1"/>
    <col min="5141" max="5142" width="16.5703125" style="55" customWidth="1"/>
    <col min="5143" max="5143" width="16.28515625" style="55" customWidth="1"/>
    <col min="5144" max="5144" width="14.5703125" style="55" customWidth="1"/>
    <col min="5145" max="5146" width="17" style="55" customWidth="1"/>
    <col min="5147" max="5147" width="13.140625" style="55" customWidth="1"/>
    <col min="5148" max="5148" width="0" style="55" hidden="1" customWidth="1"/>
    <col min="5149" max="5149" width="10" style="55" customWidth="1"/>
    <col min="5150" max="5150" width="9" style="55" customWidth="1"/>
    <col min="5151" max="5151" width="31.140625" style="55" customWidth="1"/>
    <col min="5152" max="5384" width="10.42578125" style="55"/>
    <col min="5385" max="5385" width="4.140625" style="55" customWidth="1"/>
    <col min="5386" max="5386" width="4.85546875" style="55" customWidth="1"/>
    <col min="5387" max="5387" width="14.5703125" style="55" customWidth="1"/>
    <col min="5388" max="5388" width="17" style="55" customWidth="1"/>
    <col min="5389" max="5389" width="19.140625" style="55" customWidth="1"/>
    <col min="5390" max="5390" width="16.5703125" style="55" customWidth="1"/>
    <col min="5391" max="5391" width="9.140625" style="55" customWidth="1"/>
    <col min="5392" max="5393" width="12.42578125" style="55" customWidth="1"/>
    <col min="5394" max="5394" width="12.7109375" style="55" bestFit="1" customWidth="1"/>
    <col min="5395" max="5395" width="11" style="55" customWidth="1"/>
    <col min="5396" max="5396" width="9.42578125" style="55" customWidth="1"/>
    <col min="5397" max="5398" width="16.5703125" style="55" customWidth="1"/>
    <col min="5399" max="5399" width="16.28515625" style="55" customWidth="1"/>
    <col min="5400" max="5400" width="14.5703125" style="55" customWidth="1"/>
    <col min="5401" max="5402" width="17" style="55" customWidth="1"/>
    <col min="5403" max="5403" width="13.140625" style="55" customWidth="1"/>
    <col min="5404" max="5404" width="0" style="55" hidden="1" customWidth="1"/>
    <col min="5405" max="5405" width="10" style="55" customWidth="1"/>
    <col min="5406" max="5406" width="9" style="55" customWidth="1"/>
    <col min="5407" max="5407" width="31.140625" style="55" customWidth="1"/>
    <col min="5408" max="5640" width="10.42578125" style="55"/>
    <col min="5641" max="5641" width="4.140625" style="55" customWidth="1"/>
    <col min="5642" max="5642" width="4.85546875" style="55" customWidth="1"/>
    <col min="5643" max="5643" width="14.5703125" style="55" customWidth="1"/>
    <col min="5644" max="5644" width="17" style="55" customWidth="1"/>
    <col min="5645" max="5645" width="19.140625" style="55" customWidth="1"/>
    <col min="5646" max="5646" width="16.5703125" style="55" customWidth="1"/>
    <col min="5647" max="5647" width="9.140625" style="55" customWidth="1"/>
    <col min="5648" max="5649" width="12.42578125" style="55" customWidth="1"/>
    <col min="5650" max="5650" width="12.7109375" style="55" bestFit="1" customWidth="1"/>
    <col min="5651" max="5651" width="11" style="55" customWidth="1"/>
    <col min="5652" max="5652" width="9.42578125" style="55" customWidth="1"/>
    <col min="5653" max="5654" width="16.5703125" style="55" customWidth="1"/>
    <col min="5655" max="5655" width="16.28515625" style="55" customWidth="1"/>
    <col min="5656" max="5656" width="14.5703125" style="55" customWidth="1"/>
    <col min="5657" max="5658" width="17" style="55" customWidth="1"/>
    <col min="5659" max="5659" width="13.140625" style="55" customWidth="1"/>
    <col min="5660" max="5660" width="0" style="55" hidden="1" customWidth="1"/>
    <col min="5661" max="5661" width="10" style="55" customWidth="1"/>
    <col min="5662" max="5662" width="9" style="55" customWidth="1"/>
    <col min="5663" max="5663" width="31.140625" style="55" customWidth="1"/>
    <col min="5664" max="5896" width="10.42578125" style="55"/>
    <col min="5897" max="5897" width="4.140625" style="55" customWidth="1"/>
    <col min="5898" max="5898" width="4.85546875" style="55" customWidth="1"/>
    <col min="5899" max="5899" width="14.5703125" style="55" customWidth="1"/>
    <col min="5900" max="5900" width="17" style="55" customWidth="1"/>
    <col min="5901" max="5901" width="19.140625" style="55" customWidth="1"/>
    <col min="5902" max="5902" width="16.5703125" style="55" customWidth="1"/>
    <col min="5903" max="5903" width="9.140625" style="55" customWidth="1"/>
    <col min="5904" max="5905" width="12.42578125" style="55" customWidth="1"/>
    <col min="5906" max="5906" width="12.7109375" style="55" bestFit="1" customWidth="1"/>
    <col min="5907" max="5907" width="11" style="55" customWidth="1"/>
    <col min="5908" max="5908" width="9.42578125" style="55" customWidth="1"/>
    <col min="5909" max="5910" width="16.5703125" style="55" customWidth="1"/>
    <col min="5911" max="5911" width="16.28515625" style="55" customWidth="1"/>
    <col min="5912" max="5912" width="14.5703125" style="55" customWidth="1"/>
    <col min="5913" max="5914" width="17" style="55" customWidth="1"/>
    <col min="5915" max="5915" width="13.140625" style="55" customWidth="1"/>
    <col min="5916" max="5916" width="0" style="55" hidden="1" customWidth="1"/>
    <col min="5917" max="5917" width="10" style="55" customWidth="1"/>
    <col min="5918" max="5918" width="9" style="55" customWidth="1"/>
    <col min="5919" max="5919" width="31.140625" style="55" customWidth="1"/>
    <col min="5920" max="6152" width="10.42578125" style="55"/>
    <col min="6153" max="6153" width="4.140625" style="55" customWidth="1"/>
    <col min="6154" max="6154" width="4.85546875" style="55" customWidth="1"/>
    <col min="6155" max="6155" width="14.5703125" style="55" customWidth="1"/>
    <col min="6156" max="6156" width="17" style="55" customWidth="1"/>
    <col min="6157" max="6157" width="19.140625" style="55" customWidth="1"/>
    <col min="6158" max="6158" width="16.5703125" style="55" customWidth="1"/>
    <col min="6159" max="6159" width="9.140625" style="55" customWidth="1"/>
    <col min="6160" max="6161" width="12.42578125" style="55" customWidth="1"/>
    <col min="6162" max="6162" width="12.7109375" style="55" bestFit="1" customWidth="1"/>
    <col min="6163" max="6163" width="11" style="55" customWidth="1"/>
    <col min="6164" max="6164" width="9.42578125" style="55" customWidth="1"/>
    <col min="6165" max="6166" width="16.5703125" style="55" customWidth="1"/>
    <col min="6167" max="6167" width="16.28515625" style="55" customWidth="1"/>
    <col min="6168" max="6168" width="14.5703125" style="55" customWidth="1"/>
    <col min="6169" max="6170" width="17" style="55" customWidth="1"/>
    <col min="6171" max="6171" width="13.140625" style="55" customWidth="1"/>
    <col min="6172" max="6172" width="0" style="55" hidden="1" customWidth="1"/>
    <col min="6173" max="6173" width="10" style="55" customWidth="1"/>
    <col min="6174" max="6174" width="9" style="55" customWidth="1"/>
    <col min="6175" max="6175" width="31.140625" style="55" customWidth="1"/>
    <col min="6176" max="6408" width="10.42578125" style="55"/>
    <col min="6409" max="6409" width="4.140625" style="55" customWidth="1"/>
    <col min="6410" max="6410" width="4.85546875" style="55" customWidth="1"/>
    <col min="6411" max="6411" width="14.5703125" style="55" customWidth="1"/>
    <col min="6412" max="6412" width="17" style="55" customWidth="1"/>
    <col min="6413" max="6413" width="19.140625" style="55" customWidth="1"/>
    <col min="6414" max="6414" width="16.5703125" style="55" customWidth="1"/>
    <col min="6415" max="6415" width="9.140625" style="55" customWidth="1"/>
    <col min="6416" max="6417" width="12.42578125" style="55" customWidth="1"/>
    <col min="6418" max="6418" width="12.7109375" style="55" bestFit="1" customWidth="1"/>
    <col min="6419" max="6419" width="11" style="55" customWidth="1"/>
    <col min="6420" max="6420" width="9.42578125" style="55" customWidth="1"/>
    <col min="6421" max="6422" width="16.5703125" style="55" customWidth="1"/>
    <col min="6423" max="6423" width="16.28515625" style="55" customWidth="1"/>
    <col min="6424" max="6424" width="14.5703125" style="55" customWidth="1"/>
    <col min="6425" max="6426" width="17" style="55" customWidth="1"/>
    <col min="6427" max="6427" width="13.140625" style="55" customWidth="1"/>
    <col min="6428" max="6428" width="0" style="55" hidden="1" customWidth="1"/>
    <col min="6429" max="6429" width="10" style="55" customWidth="1"/>
    <col min="6430" max="6430" width="9" style="55" customWidth="1"/>
    <col min="6431" max="6431" width="31.140625" style="55" customWidth="1"/>
    <col min="6432" max="6664" width="10.42578125" style="55"/>
    <col min="6665" max="6665" width="4.140625" style="55" customWidth="1"/>
    <col min="6666" max="6666" width="4.85546875" style="55" customWidth="1"/>
    <col min="6667" max="6667" width="14.5703125" style="55" customWidth="1"/>
    <col min="6668" max="6668" width="17" style="55" customWidth="1"/>
    <col min="6669" max="6669" width="19.140625" style="55" customWidth="1"/>
    <col min="6670" max="6670" width="16.5703125" style="55" customWidth="1"/>
    <col min="6671" max="6671" width="9.140625" style="55" customWidth="1"/>
    <col min="6672" max="6673" width="12.42578125" style="55" customWidth="1"/>
    <col min="6674" max="6674" width="12.7109375" style="55" bestFit="1" customWidth="1"/>
    <col min="6675" max="6675" width="11" style="55" customWidth="1"/>
    <col min="6676" max="6676" width="9.42578125" style="55" customWidth="1"/>
    <col min="6677" max="6678" width="16.5703125" style="55" customWidth="1"/>
    <col min="6679" max="6679" width="16.28515625" style="55" customWidth="1"/>
    <col min="6680" max="6680" width="14.5703125" style="55" customWidth="1"/>
    <col min="6681" max="6682" width="17" style="55" customWidth="1"/>
    <col min="6683" max="6683" width="13.140625" style="55" customWidth="1"/>
    <col min="6684" max="6684" width="0" style="55" hidden="1" customWidth="1"/>
    <col min="6685" max="6685" width="10" style="55" customWidth="1"/>
    <col min="6686" max="6686" width="9" style="55" customWidth="1"/>
    <col min="6687" max="6687" width="31.140625" style="55" customWidth="1"/>
    <col min="6688" max="6920" width="10.42578125" style="55"/>
    <col min="6921" max="6921" width="4.140625" style="55" customWidth="1"/>
    <col min="6922" max="6922" width="4.85546875" style="55" customWidth="1"/>
    <col min="6923" max="6923" width="14.5703125" style="55" customWidth="1"/>
    <col min="6924" max="6924" width="17" style="55" customWidth="1"/>
    <col min="6925" max="6925" width="19.140625" style="55" customWidth="1"/>
    <col min="6926" max="6926" width="16.5703125" style="55" customWidth="1"/>
    <col min="6927" max="6927" width="9.140625" style="55" customWidth="1"/>
    <col min="6928" max="6929" width="12.42578125" style="55" customWidth="1"/>
    <col min="6930" max="6930" width="12.7109375" style="55" bestFit="1" customWidth="1"/>
    <col min="6931" max="6931" width="11" style="55" customWidth="1"/>
    <col min="6932" max="6932" width="9.42578125" style="55" customWidth="1"/>
    <col min="6933" max="6934" width="16.5703125" style="55" customWidth="1"/>
    <col min="6935" max="6935" width="16.28515625" style="55" customWidth="1"/>
    <col min="6936" max="6936" width="14.5703125" style="55" customWidth="1"/>
    <col min="6937" max="6938" width="17" style="55" customWidth="1"/>
    <col min="6939" max="6939" width="13.140625" style="55" customWidth="1"/>
    <col min="6940" max="6940" width="0" style="55" hidden="1" customWidth="1"/>
    <col min="6941" max="6941" width="10" style="55" customWidth="1"/>
    <col min="6942" max="6942" width="9" style="55" customWidth="1"/>
    <col min="6943" max="6943" width="31.140625" style="55" customWidth="1"/>
    <col min="6944" max="7176" width="10.42578125" style="55"/>
    <col min="7177" max="7177" width="4.140625" style="55" customWidth="1"/>
    <col min="7178" max="7178" width="4.85546875" style="55" customWidth="1"/>
    <col min="7179" max="7179" width="14.5703125" style="55" customWidth="1"/>
    <col min="7180" max="7180" width="17" style="55" customWidth="1"/>
    <col min="7181" max="7181" width="19.140625" style="55" customWidth="1"/>
    <col min="7182" max="7182" width="16.5703125" style="55" customWidth="1"/>
    <col min="7183" max="7183" width="9.140625" style="55" customWidth="1"/>
    <col min="7184" max="7185" width="12.42578125" style="55" customWidth="1"/>
    <col min="7186" max="7186" width="12.7109375" style="55" bestFit="1" customWidth="1"/>
    <col min="7187" max="7187" width="11" style="55" customWidth="1"/>
    <col min="7188" max="7188" width="9.42578125" style="55" customWidth="1"/>
    <col min="7189" max="7190" width="16.5703125" style="55" customWidth="1"/>
    <col min="7191" max="7191" width="16.28515625" style="55" customWidth="1"/>
    <col min="7192" max="7192" width="14.5703125" style="55" customWidth="1"/>
    <col min="7193" max="7194" width="17" style="55" customWidth="1"/>
    <col min="7195" max="7195" width="13.140625" style="55" customWidth="1"/>
    <col min="7196" max="7196" width="0" style="55" hidden="1" customWidth="1"/>
    <col min="7197" max="7197" width="10" style="55" customWidth="1"/>
    <col min="7198" max="7198" width="9" style="55" customWidth="1"/>
    <col min="7199" max="7199" width="31.140625" style="55" customWidth="1"/>
    <col min="7200" max="7432" width="10.42578125" style="55"/>
    <col min="7433" max="7433" width="4.140625" style="55" customWidth="1"/>
    <col min="7434" max="7434" width="4.85546875" style="55" customWidth="1"/>
    <col min="7435" max="7435" width="14.5703125" style="55" customWidth="1"/>
    <col min="7436" max="7436" width="17" style="55" customWidth="1"/>
    <col min="7437" max="7437" width="19.140625" style="55" customWidth="1"/>
    <col min="7438" max="7438" width="16.5703125" style="55" customWidth="1"/>
    <col min="7439" max="7439" width="9.140625" style="55" customWidth="1"/>
    <col min="7440" max="7441" width="12.42578125" style="55" customWidth="1"/>
    <col min="7442" max="7442" width="12.7109375" style="55" bestFit="1" customWidth="1"/>
    <col min="7443" max="7443" width="11" style="55" customWidth="1"/>
    <col min="7444" max="7444" width="9.42578125" style="55" customWidth="1"/>
    <col min="7445" max="7446" width="16.5703125" style="55" customWidth="1"/>
    <col min="7447" max="7447" width="16.28515625" style="55" customWidth="1"/>
    <col min="7448" max="7448" width="14.5703125" style="55" customWidth="1"/>
    <col min="7449" max="7450" width="17" style="55" customWidth="1"/>
    <col min="7451" max="7451" width="13.140625" style="55" customWidth="1"/>
    <col min="7452" max="7452" width="0" style="55" hidden="1" customWidth="1"/>
    <col min="7453" max="7453" width="10" style="55" customWidth="1"/>
    <col min="7454" max="7454" width="9" style="55" customWidth="1"/>
    <col min="7455" max="7455" width="31.140625" style="55" customWidth="1"/>
    <col min="7456" max="7688" width="10.42578125" style="55"/>
    <col min="7689" max="7689" width="4.140625" style="55" customWidth="1"/>
    <col min="7690" max="7690" width="4.85546875" style="55" customWidth="1"/>
    <col min="7691" max="7691" width="14.5703125" style="55" customWidth="1"/>
    <col min="7692" max="7692" width="17" style="55" customWidth="1"/>
    <col min="7693" max="7693" width="19.140625" style="55" customWidth="1"/>
    <col min="7694" max="7694" width="16.5703125" style="55" customWidth="1"/>
    <col min="7695" max="7695" width="9.140625" style="55" customWidth="1"/>
    <col min="7696" max="7697" width="12.42578125" style="55" customWidth="1"/>
    <col min="7698" max="7698" width="12.7109375" style="55" bestFit="1" customWidth="1"/>
    <col min="7699" max="7699" width="11" style="55" customWidth="1"/>
    <col min="7700" max="7700" width="9.42578125" style="55" customWidth="1"/>
    <col min="7701" max="7702" width="16.5703125" style="55" customWidth="1"/>
    <col min="7703" max="7703" width="16.28515625" style="55" customWidth="1"/>
    <col min="7704" max="7704" width="14.5703125" style="55" customWidth="1"/>
    <col min="7705" max="7706" width="17" style="55" customWidth="1"/>
    <col min="7707" max="7707" width="13.140625" style="55" customWidth="1"/>
    <col min="7708" max="7708" width="0" style="55" hidden="1" customWidth="1"/>
    <col min="7709" max="7709" width="10" style="55" customWidth="1"/>
    <col min="7710" max="7710" width="9" style="55" customWidth="1"/>
    <col min="7711" max="7711" width="31.140625" style="55" customWidth="1"/>
    <col min="7712" max="7944" width="10.42578125" style="55"/>
    <col min="7945" max="7945" width="4.140625" style="55" customWidth="1"/>
    <col min="7946" max="7946" width="4.85546875" style="55" customWidth="1"/>
    <col min="7947" max="7947" width="14.5703125" style="55" customWidth="1"/>
    <col min="7948" max="7948" width="17" style="55" customWidth="1"/>
    <col min="7949" max="7949" width="19.140625" style="55" customWidth="1"/>
    <col min="7950" max="7950" width="16.5703125" style="55" customWidth="1"/>
    <col min="7951" max="7951" width="9.140625" style="55" customWidth="1"/>
    <col min="7952" max="7953" width="12.42578125" style="55" customWidth="1"/>
    <col min="7954" max="7954" width="12.7109375" style="55" bestFit="1" customWidth="1"/>
    <col min="7955" max="7955" width="11" style="55" customWidth="1"/>
    <col min="7956" max="7956" width="9.42578125" style="55" customWidth="1"/>
    <col min="7957" max="7958" width="16.5703125" style="55" customWidth="1"/>
    <col min="7959" max="7959" width="16.28515625" style="55" customWidth="1"/>
    <col min="7960" max="7960" width="14.5703125" style="55" customWidth="1"/>
    <col min="7961" max="7962" width="17" style="55" customWidth="1"/>
    <col min="7963" max="7963" width="13.140625" style="55" customWidth="1"/>
    <col min="7964" max="7964" width="0" style="55" hidden="1" customWidth="1"/>
    <col min="7965" max="7965" width="10" style="55" customWidth="1"/>
    <col min="7966" max="7966" width="9" style="55" customWidth="1"/>
    <col min="7967" max="7967" width="31.140625" style="55" customWidth="1"/>
    <col min="7968" max="8200" width="10.42578125" style="55"/>
    <col min="8201" max="8201" width="4.140625" style="55" customWidth="1"/>
    <col min="8202" max="8202" width="4.85546875" style="55" customWidth="1"/>
    <col min="8203" max="8203" width="14.5703125" style="55" customWidth="1"/>
    <col min="8204" max="8204" width="17" style="55" customWidth="1"/>
    <col min="8205" max="8205" width="19.140625" style="55" customWidth="1"/>
    <col min="8206" max="8206" width="16.5703125" style="55" customWidth="1"/>
    <col min="8207" max="8207" width="9.140625" style="55" customWidth="1"/>
    <col min="8208" max="8209" width="12.42578125" style="55" customWidth="1"/>
    <col min="8210" max="8210" width="12.7109375" style="55" bestFit="1" customWidth="1"/>
    <col min="8211" max="8211" width="11" style="55" customWidth="1"/>
    <col min="8212" max="8212" width="9.42578125" style="55" customWidth="1"/>
    <col min="8213" max="8214" width="16.5703125" style="55" customWidth="1"/>
    <col min="8215" max="8215" width="16.28515625" style="55" customWidth="1"/>
    <col min="8216" max="8216" width="14.5703125" style="55" customWidth="1"/>
    <col min="8217" max="8218" width="17" style="55" customWidth="1"/>
    <col min="8219" max="8219" width="13.140625" style="55" customWidth="1"/>
    <col min="8220" max="8220" width="0" style="55" hidden="1" customWidth="1"/>
    <col min="8221" max="8221" width="10" style="55" customWidth="1"/>
    <col min="8222" max="8222" width="9" style="55" customWidth="1"/>
    <col min="8223" max="8223" width="31.140625" style="55" customWidth="1"/>
    <col min="8224" max="8456" width="10.42578125" style="55"/>
    <col min="8457" max="8457" width="4.140625" style="55" customWidth="1"/>
    <col min="8458" max="8458" width="4.85546875" style="55" customWidth="1"/>
    <col min="8459" max="8459" width="14.5703125" style="55" customWidth="1"/>
    <col min="8460" max="8460" width="17" style="55" customWidth="1"/>
    <col min="8461" max="8461" width="19.140625" style="55" customWidth="1"/>
    <col min="8462" max="8462" width="16.5703125" style="55" customWidth="1"/>
    <col min="8463" max="8463" width="9.140625" style="55" customWidth="1"/>
    <col min="8464" max="8465" width="12.42578125" style="55" customWidth="1"/>
    <col min="8466" max="8466" width="12.7109375" style="55" bestFit="1" customWidth="1"/>
    <col min="8467" max="8467" width="11" style="55" customWidth="1"/>
    <col min="8468" max="8468" width="9.42578125" style="55" customWidth="1"/>
    <col min="8469" max="8470" width="16.5703125" style="55" customWidth="1"/>
    <col min="8471" max="8471" width="16.28515625" style="55" customWidth="1"/>
    <col min="8472" max="8472" width="14.5703125" style="55" customWidth="1"/>
    <col min="8473" max="8474" width="17" style="55" customWidth="1"/>
    <col min="8475" max="8475" width="13.140625" style="55" customWidth="1"/>
    <col min="8476" max="8476" width="0" style="55" hidden="1" customWidth="1"/>
    <col min="8477" max="8477" width="10" style="55" customWidth="1"/>
    <col min="8478" max="8478" width="9" style="55" customWidth="1"/>
    <col min="8479" max="8479" width="31.140625" style="55" customWidth="1"/>
    <col min="8480" max="8712" width="10.42578125" style="55"/>
    <col min="8713" max="8713" width="4.140625" style="55" customWidth="1"/>
    <col min="8714" max="8714" width="4.85546875" style="55" customWidth="1"/>
    <col min="8715" max="8715" width="14.5703125" style="55" customWidth="1"/>
    <col min="8716" max="8716" width="17" style="55" customWidth="1"/>
    <col min="8717" max="8717" width="19.140625" style="55" customWidth="1"/>
    <col min="8718" max="8718" width="16.5703125" style="55" customWidth="1"/>
    <col min="8719" max="8719" width="9.140625" style="55" customWidth="1"/>
    <col min="8720" max="8721" width="12.42578125" style="55" customWidth="1"/>
    <col min="8722" max="8722" width="12.7109375" style="55" bestFit="1" customWidth="1"/>
    <col min="8723" max="8723" width="11" style="55" customWidth="1"/>
    <col min="8724" max="8724" width="9.42578125" style="55" customWidth="1"/>
    <col min="8725" max="8726" width="16.5703125" style="55" customWidth="1"/>
    <col min="8727" max="8727" width="16.28515625" style="55" customWidth="1"/>
    <col min="8728" max="8728" width="14.5703125" style="55" customWidth="1"/>
    <col min="8729" max="8730" width="17" style="55" customWidth="1"/>
    <col min="8731" max="8731" width="13.140625" style="55" customWidth="1"/>
    <col min="8732" max="8732" width="0" style="55" hidden="1" customWidth="1"/>
    <col min="8733" max="8733" width="10" style="55" customWidth="1"/>
    <col min="8734" max="8734" width="9" style="55" customWidth="1"/>
    <col min="8735" max="8735" width="31.140625" style="55" customWidth="1"/>
    <col min="8736" max="8968" width="10.42578125" style="55"/>
    <col min="8969" max="8969" width="4.140625" style="55" customWidth="1"/>
    <col min="8970" max="8970" width="4.85546875" style="55" customWidth="1"/>
    <col min="8971" max="8971" width="14.5703125" style="55" customWidth="1"/>
    <col min="8972" max="8972" width="17" style="55" customWidth="1"/>
    <col min="8973" max="8973" width="19.140625" style="55" customWidth="1"/>
    <col min="8974" max="8974" width="16.5703125" style="55" customWidth="1"/>
    <col min="8975" max="8975" width="9.140625" style="55" customWidth="1"/>
    <col min="8976" max="8977" width="12.42578125" style="55" customWidth="1"/>
    <col min="8978" max="8978" width="12.7109375" style="55" bestFit="1" customWidth="1"/>
    <col min="8979" max="8979" width="11" style="55" customWidth="1"/>
    <col min="8980" max="8980" width="9.42578125" style="55" customWidth="1"/>
    <col min="8981" max="8982" width="16.5703125" style="55" customWidth="1"/>
    <col min="8983" max="8983" width="16.28515625" style="55" customWidth="1"/>
    <col min="8984" max="8984" width="14.5703125" style="55" customWidth="1"/>
    <col min="8985" max="8986" width="17" style="55" customWidth="1"/>
    <col min="8987" max="8987" width="13.140625" style="55" customWidth="1"/>
    <col min="8988" max="8988" width="0" style="55" hidden="1" customWidth="1"/>
    <col min="8989" max="8989" width="10" style="55" customWidth="1"/>
    <col min="8990" max="8990" width="9" style="55" customWidth="1"/>
    <col min="8991" max="8991" width="31.140625" style="55" customWidth="1"/>
    <col min="8992" max="9224" width="10.42578125" style="55"/>
    <col min="9225" max="9225" width="4.140625" style="55" customWidth="1"/>
    <col min="9226" max="9226" width="4.85546875" style="55" customWidth="1"/>
    <col min="9227" max="9227" width="14.5703125" style="55" customWidth="1"/>
    <col min="9228" max="9228" width="17" style="55" customWidth="1"/>
    <col min="9229" max="9229" width="19.140625" style="55" customWidth="1"/>
    <col min="9230" max="9230" width="16.5703125" style="55" customWidth="1"/>
    <col min="9231" max="9231" width="9.140625" style="55" customWidth="1"/>
    <col min="9232" max="9233" width="12.42578125" style="55" customWidth="1"/>
    <col min="9234" max="9234" width="12.7109375" style="55" bestFit="1" customWidth="1"/>
    <col min="9235" max="9235" width="11" style="55" customWidth="1"/>
    <col min="9236" max="9236" width="9.42578125" style="55" customWidth="1"/>
    <col min="9237" max="9238" width="16.5703125" style="55" customWidth="1"/>
    <col min="9239" max="9239" width="16.28515625" style="55" customWidth="1"/>
    <col min="9240" max="9240" width="14.5703125" style="55" customWidth="1"/>
    <col min="9241" max="9242" width="17" style="55" customWidth="1"/>
    <col min="9243" max="9243" width="13.140625" style="55" customWidth="1"/>
    <col min="9244" max="9244" width="0" style="55" hidden="1" customWidth="1"/>
    <col min="9245" max="9245" width="10" style="55" customWidth="1"/>
    <col min="9246" max="9246" width="9" style="55" customWidth="1"/>
    <col min="9247" max="9247" width="31.140625" style="55" customWidth="1"/>
    <col min="9248" max="9480" width="10.42578125" style="55"/>
    <col min="9481" max="9481" width="4.140625" style="55" customWidth="1"/>
    <col min="9482" max="9482" width="4.85546875" style="55" customWidth="1"/>
    <col min="9483" max="9483" width="14.5703125" style="55" customWidth="1"/>
    <col min="9484" max="9484" width="17" style="55" customWidth="1"/>
    <col min="9485" max="9485" width="19.140625" style="55" customWidth="1"/>
    <col min="9486" max="9486" width="16.5703125" style="55" customWidth="1"/>
    <col min="9487" max="9487" width="9.140625" style="55" customWidth="1"/>
    <col min="9488" max="9489" width="12.42578125" style="55" customWidth="1"/>
    <col min="9490" max="9490" width="12.7109375" style="55" bestFit="1" customWidth="1"/>
    <col min="9491" max="9491" width="11" style="55" customWidth="1"/>
    <col min="9492" max="9492" width="9.42578125" style="55" customWidth="1"/>
    <col min="9493" max="9494" width="16.5703125" style="55" customWidth="1"/>
    <col min="9495" max="9495" width="16.28515625" style="55" customWidth="1"/>
    <col min="9496" max="9496" width="14.5703125" style="55" customWidth="1"/>
    <col min="9497" max="9498" width="17" style="55" customWidth="1"/>
    <col min="9499" max="9499" width="13.140625" style="55" customWidth="1"/>
    <col min="9500" max="9500" width="0" style="55" hidden="1" customWidth="1"/>
    <col min="9501" max="9501" width="10" style="55" customWidth="1"/>
    <col min="9502" max="9502" width="9" style="55" customWidth="1"/>
    <col min="9503" max="9503" width="31.140625" style="55" customWidth="1"/>
    <col min="9504" max="9736" width="10.42578125" style="55"/>
    <col min="9737" max="9737" width="4.140625" style="55" customWidth="1"/>
    <col min="9738" max="9738" width="4.85546875" style="55" customWidth="1"/>
    <col min="9739" max="9739" width="14.5703125" style="55" customWidth="1"/>
    <col min="9740" max="9740" width="17" style="55" customWidth="1"/>
    <col min="9741" max="9741" width="19.140625" style="55" customWidth="1"/>
    <col min="9742" max="9742" width="16.5703125" style="55" customWidth="1"/>
    <col min="9743" max="9743" width="9.140625" style="55" customWidth="1"/>
    <col min="9744" max="9745" width="12.42578125" style="55" customWidth="1"/>
    <col min="9746" max="9746" width="12.7109375" style="55" bestFit="1" customWidth="1"/>
    <col min="9747" max="9747" width="11" style="55" customWidth="1"/>
    <col min="9748" max="9748" width="9.42578125" style="55" customWidth="1"/>
    <col min="9749" max="9750" width="16.5703125" style="55" customWidth="1"/>
    <col min="9751" max="9751" width="16.28515625" style="55" customWidth="1"/>
    <col min="9752" max="9752" width="14.5703125" style="55" customWidth="1"/>
    <col min="9753" max="9754" width="17" style="55" customWidth="1"/>
    <col min="9755" max="9755" width="13.140625" style="55" customWidth="1"/>
    <col min="9756" max="9756" width="0" style="55" hidden="1" customWidth="1"/>
    <col min="9757" max="9757" width="10" style="55" customWidth="1"/>
    <col min="9758" max="9758" width="9" style="55" customWidth="1"/>
    <col min="9759" max="9759" width="31.140625" style="55" customWidth="1"/>
    <col min="9760" max="9992" width="10.42578125" style="55"/>
    <col min="9993" max="9993" width="4.140625" style="55" customWidth="1"/>
    <col min="9994" max="9994" width="4.85546875" style="55" customWidth="1"/>
    <col min="9995" max="9995" width="14.5703125" style="55" customWidth="1"/>
    <col min="9996" max="9996" width="17" style="55" customWidth="1"/>
    <col min="9997" max="9997" width="19.140625" style="55" customWidth="1"/>
    <col min="9998" max="9998" width="16.5703125" style="55" customWidth="1"/>
    <col min="9999" max="9999" width="9.140625" style="55" customWidth="1"/>
    <col min="10000" max="10001" width="12.42578125" style="55" customWidth="1"/>
    <col min="10002" max="10002" width="12.7109375" style="55" bestFit="1" customWidth="1"/>
    <col min="10003" max="10003" width="11" style="55" customWidth="1"/>
    <col min="10004" max="10004" width="9.42578125" style="55" customWidth="1"/>
    <col min="10005" max="10006" width="16.5703125" style="55" customWidth="1"/>
    <col min="10007" max="10007" width="16.28515625" style="55" customWidth="1"/>
    <col min="10008" max="10008" width="14.5703125" style="55" customWidth="1"/>
    <col min="10009" max="10010" width="17" style="55" customWidth="1"/>
    <col min="10011" max="10011" width="13.140625" style="55" customWidth="1"/>
    <col min="10012" max="10012" width="0" style="55" hidden="1" customWidth="1"/>
    <col min="10013" max="10013" width="10" style="55" customWidth="1"/>
    <col min="10014" max="10014" width="9" style="55" customWidth="1"/>
    <col min="10015" max="10015" width="31.140625" style="55" customWidth="1"/>
    <col min="10016" max="10248" width="10.42578125" style="55"/>
    <col min="10249" max="10249" width="4.140625" style="55" customWidth="1"/>
    <col min="10250" max="10250" width="4.85546875" style="55" customWidth="1"/>
    <col min="10251" max="10251" width="14.5703125" style="55" customWidth="1"/>
    <col min="10252" max="10252" width="17" style="55" customWidth="1"/>
    <col min="10253" max="10253" width="19.140625" style="55" customWidth="1"/>
    <col min="10254" max="10254" width="16.5703125" style="55" customWidth="1"/>
    <col min="10255" max="10255" width="9.140625" style="55" customWidth="1"/>
    <col min="10256" max="10257" width="12.42578125" style="55" customWidth="1"/>
    <col min="10258" max="10258" width="12.7109375" style="55" bestFit="1" customWidth="1"/>
    <col min="10259" max="10259" width="11" style="55" customWidth="1"/>
    <col min="10260" max="10260" width="9.42578125" style="55" customWidth="1"/>
    <col min="10261" max="10262" width="16.5703125" style="55" customWidth="1"/>
    <col min="10263" max="10263" width="16.28515625" style="55" customWidth="1"/>
    <col min="10264" max="10264" width="14.5703125" style="55" customWidth="1"/>
    <col min="10265" max="10266" width="17" style="55" customWidth="1"/>
    <col min="10267" max="10267" width="13.140625" style="55" customWidth="1"/>
    <col min="10268" max="10268" width="0" style="55" hidden="1" customWidth="1"/>
    <col min="10269" max="10269" width="10" style="55" customWidth="1"/>
    <col min="10270" max="10270" width="9" style="55" customWidth="1"/>
    <col min="10271" max="10271" width="31.140625" style="55" customWidth="1"/>
    <col min="10272" max="10504" width="10.42578125" style="55"/>
    <col min="10505" max="10505" width="4.140625" style="55" customWidth="1"/>
    <col min="10506" max="10506" width="4.85546875" style="55" customWidth="1"/>
    <col min="10507" max="10507" width="14.5703125" style="55" customWidth="1"/>
    <col min="10508" max="10508" width="17" style="55" customWidth="1"/>
    <col min="10509" max="10509" width="19.140625" style="55" customWidth="1"/>
    <col min="10510" max="10510" width="16.5703125" style="55" customWidth="1"/>
    <col min="10511" max="10511" width="9.140625" style="55" customWidth="1"/>
    <col min="10512" max="10513" width="12.42578125" style="55" customWidth="1"/>
    <col min="10514" max="10514" width="12.7109375" style="55" bestFit="1" customWidth="1"/>
    <col min="10515" max="10515" width="11" style="55" customWidth="1"/>
    <col min="10516" max="10516" width="9.42578125" style="55" customWidth="1"/>
    <col min="10517" max="10518" width="16.5703125" style="55" customWidth="1"/>
    <col min="10519" max="10519" width="16.28515625" style="55" customWidth="1"/>
    <col min="10520" max="10520" width="14.5703125" style="55" customWidth="1"/>
    <col min="10521" max="10522" width="17" style="55" customWidth="1"/>
    <col min="10523" max="10523" width="13.140625" style="55" customWidth="1"/>
    <col min="10524" max="10524" width="0" style="55" hidden="1" customWidth="1"/>
    <col min="10525" max="10525" width="10" style="55" customWidth="1"/>
    <col min="10526" max="10526" width="9" style="55" customWidth="1"/>
    <col min="10527" max="10527" width="31.140625" style="55" customWidth="1"/>
    <col min="10528" max="10760" width="10.42578125" style="55"/>
    <col min="10761" max="10761" width="4.140625" style="55" customWidth="1"/>
    <col min="10762" max="10762" width="4.85546875" style="55" customWidth="1"/>
    <col min="10763" max="10763" width="14.5703125" style="55" customWidth="1"/>
    <col min="10764" max="10764" width="17" style="55" customWidth="1"/>
    <col min="10765" max="10765" width="19.140625" style="55" customWidth="1"/>
    <col min="10766" max="10766" width="16.5703125" style="55" customWidth="1"/>
    <col min="10767" max="10767" width="9.140625" style="55" customWidth="1"/>
    <col min="10768" max="10769" width="12.42578125" style="55" customWidth="1"/>
    <col min="10770" max="10770" width="12.7109375" style="55" bestFit="1" customWidth="1"/>
    <col min="10771" max="10771" width="11" style="55" customWidth="1"/>
    <col min="10772" max="10772" width="9.42578125" style="55" customWidth="1"/>
    <col min="10773" max="10774" width="16.5703125" style="55" customWidth="1"/>
    <col min="10775" max="10775" width="16.28515625" style="55" customWidth="1"/>
    <col min="10776" max="10776" width="14.5703125" style="55" customWidth="1"/>
    <col min="10777" max="10778" width="17" style="55" customWidth="1"/>
    <col min="10779" max="10779" width="13.140625" style="55" customWidth="1"/>
    <col min="10780" max="10780" width="0" style="55" hidden="1" customWidth="1"/>
    <col min="10781" max="10781" width="10" style="55" customWidth="1"/>
    <col min="10782" max="10782" width="9" style="55" customWidth="1"/>
    <col min="10783" max="10783" width="31.140625" style="55" customWidth="1"/>
    <col min="10784" max="11016" width="10.42578125" style="55"/>
    <col min="11017" max="11017" width="4.140625" style="55" customWidth="1"/>
    <col min="11018" max="11018" width="4.85546875" style="55" customWidth="1"/>
    <col min="11019" max="11019" width="14.5703125" style="55" customWidth="1"/>
    <col min="11020" max="11020" width="17" style="55" customWidth="1"/>
    <col min="11021" max="11021" width="19.140625" style="55" customWidth="1"/>
    <col min="11022" max="11022" width="16.5703125" style="55" customWidth="1"/>
    <col min="11023" max="11023" width="9.140625" style="55" customWidth="1"/>
    <col min="11024" max="11025" width="12.42578125" style="55" customWidth="1"/>
    <col min="11026" max="11026" width="12.7109375" style="55" bestFit="1" customWidth="1"/>
    <col min="11027" max="11027" width="11" style="55" customWidth="1"/>
    <col min="11028" max="11028" width="9.42578125" style="55" customWidth="1"/>
    <col min="11029" max="11030" width="16.5703125" style="55" customWidth="1"/>
    <col min="11031" max="11031" width="16.28515625" style="55" customWidth="1"/>
    <col min="11032" max="11032" width="14.5703125" style="55" customWidth="1"/>
    <col min="11033" max="11034" width="17" style="55" customWidth="1"/>
    <col min="11035" max="11035" width="13.140625" style="55" customWidth="1"/>
    <col min="11036" max="11036" width="0" style="55" hidden="1" customWidth="1"/>
    <col min="11037" max="11037" width="10" style="55" customWidth="1"/>
    <col min="11038" max="11038" width="9" style="55" customWidth="1"/>
    <col min="11039" max="11039" width="31.140625" style="55" customWidth="1"/>
    <col min="11040" max="11272" width="10.42578125" style="55"/>
    <col min="11273" max="11273" width="4.140625" style="55" customWidth="1"/>
    <col min="11274" max="11274" width="4.85546875" style="55" customWidth="1"/>
    <col min="11275" max="11275" width="14.5703125" style="55" customWidth="1"/>
    <col min="11276" max="11276" width="17" style="55" customWidth="1"/>
    <col min="11277" max="11277" width="19.140625" style="55" customWidth="1"/>
    <col min="11278" max="11278" width="16.5703125" style="55" customWidth="1"/>
    <col min="11279" max="11279" width="9.140625" style="55" customWidth="1"/>
    <col min="11280" max="11281" width="12.42578125" style="55" customWidth="1"/>
    <col min="11282" max="11282" width="12.7109375" style="55" bestFit="1" customWidth="1"/>
    <col min="11283" max="11283" width="11" style="55" customWidth="1"/>
    <col min="11284" max="11284" width="9.42578125" style="55" customWidth="1"/>
    <col min="11285" max="11286" width="16.5703125" style="55" customWidth="1"/>
    <col min="11287" max="11287" width="16.28515625" style="55" customWidth="1"/>
    <col min="11288" max="11288" width="14.5703125" style="55" customWidth="1"/>
    <col min="11289" max="11290" width="17" style="55" customWidth="1"/>
    <col min="11291" max="11291" width="13.140625" style="55" customWidth="1"/>
    <col min="11292" max="11292" width="0" style="55" hidden="1" customWidth="1"/>
    <col min="11293" max="11293" width="10" style="55" customWidth="1"/>
    <col min="11294" max="11294" width="9" style="55" customWidth="1"/>
    <col min="11295" max="11295" width="31.140625" style="55" customWidth="1"/>
    <col min="11296" max="11528" width="10.42578125" style="55"/>
    <col min="11529" max="11529" width="4.140625" style="55" customWidth="1"/>
    <col min="11530" max="11530" width="4.85546875" style="55" customWidth="1"/>
    <col min="11531" max="11531" width="14.5703125" style="55" customWidth="1"/>
    <col min="11532" max="11532" width="17" style="55" customWidth="1"/>
    <col min="11533" max="11533" width="19.140625" style="55" customWidth="1"/>
    <col min="11534" max="11534" width="16.5703125" style="55" customWidth="1"/>
    <col min="11535" max="11535" width="9.140625" style="55" customWidth="1"/>
    <col min="11536" max="11537" width="12.42578125" style="55" customWidth="1"/>
    <col min="11538" max="11538" width="12.7109375" style="55" bestFit="1" customWidth="1"/>
    <col min="11539" max="11539" width="11" style="55" customWidth="1"/>
    <col min="11540" max="11540" width="9.42578125" style="55" customWidth="1"/>
    <col min="11541" max="11542" width="16.5703125" style="55" customWidth="1"/>
    <col min="11543" max="11543" width="16.28515625" style="55" customWidth="1"/>
    <col min="11544" max="11544" width="14.5703125" style="55" customWidth="1"/>
    <col min="11545" max="11546" width="17" style="55" customWidth="1"/>
    <col min="11547" max="11547" width="13.140625" style="55" customWidth="1"/>
    <col min="11548" max="11548" width="0" style="55" hidden="1" customWidth="1"/>
    <col min="11549" max="11549" width="10" style="55" customWidth="1"/>
    <col min="11550" max="11550" width="9" style="55" customWidth="1"/>
    <col min="11551" max="11551" width="31.140625" style="55" customWidth="1"/>
    <col min="11552" max="11784" width="10.42578125" style="55"/>
    <col min="11785" max="11785" width="4.140625" style="55" customWidth="1"/>
    <col min="11786" max="11786" width="4.85546875" style="55" customWidth="1"/>
    <col min="11787" max="11787" width="14.5703125" style="55" customWidth="1"/>
    <col min="11788" max="11788" width="17" style="55" customWidth="1"/>
    <col min="11789" max="11789" width="19.140625" style="55" customWidth="1"/>
    <col min="11790" max="11790" width="16.5703125" style="55" customWidth="1"/>
    <col min="11791" max="11791" width="9.140625" style="55" customWidth="1"/>
    <col min="11792" max="11793" width="12.42578125" style="55" customWidth="1"/>
    <col min="11794" max="11794" width="12.7109375" style="55" bestFit="1" customWidth="1"/>
    <col min="11795" max="11795" width="11" style="55" customWidth="1"/>
    <col min="11796" max="11796" width="9.42578125" style="55" customWidth="1"/>
    <col min="11797" max="11798" width="16.5703125" style="55" customWidth="1"/>
    <col min="11799" max="11799" width="16.28515625" style="55" customWidth="1"/>
    <col min="11800" max="11800" width="14.5703125" style="55" customWidth="1"/>
    <col min="11801" max="11802" width="17" style="55" customWidth="1"/>
    <col min="11803" max="11803" width="13.140625" style="55" customWidth="1"/>
    <col min="11804" max="11804" width="0" style="55" hidden="1" customWidth="1"/>
    <col min="11805" max="11805" width="10" style="55" customWidth="1"/>
    <col min="11806" max="11806" width="9" style="55" customWidth="1"/>
    <col min="11807" max="11807" width="31.140625" style="55" customWidth="1"/>
    <col min="11808" max="12040" width="10.42578125" style="55"/>
    <col min="12041" max="12041" width="4.140625" style="55" customWidth="1"/>
    <col min="12042" max="12042" width="4.85546875" style="55" customWidth="1"/>
    <col min="12043" max="12043" width="14.5703125" style="55" customWidth="1"/>
    <col min="12044" max="12044" width="17" style="55" customWidth="1"/>
    <col min="12045" max="12045" width="19.140625" style="55" customWidth="1"/>
    <col min="12046" max="12046" width="16.5703125" style="55" customWidth="1"/>
    <col min="12047" max="12047" width="9.140625" style="55" customWidth="1"/>
    <col min="12048" max="12049" width="12.42578125" style="55" customWidth="1"/>
    <col min="12050" max="12050" width="12.7109375" style="55" bestFit="1" customWidth="1"/>
    <col min="12051" max="12051" width="11" style="55" customWidth="1"/>
    <col min="12052" max="12052" width="9.42578125" style="55" customWidth="1"/>
    <col min="12053" max="12054" width="16.5703125" style="55" customWidth="1"/>
    <col min="12055" max="12055" width="16.28515625" style="55" customWidth="1"/>
    <col min="12056" max="12056" width="14.5703125" style="55" customWidth="1"/>
    <col min="12057" max="12058" width="17" style="55" customWidth="1"/>
    <col min="12059" max="12059" width="13.140625" style="55" customWidth="1"/>
    <col min="12060" max="12060" width="0" style="55" hidden="1" customWidth="1"/>
    <col min="12061" max="12061" width="10" style="55" customWidth="1"/>
    <col min="12062" max="12062" width="9" style="55" customWidth="1"/>
    <col min="12063" max="12063" width="31.140625" style="55" customWidth="1"/>
    <col min="12064" max="12296" width="10.42578125" style="55"/>
    <col min="12297" max="12297" width="4.140625" style="55" customWidth="1"/>
    <col min="12298" max="12298" width="4.85546875" style="55" customWidth="1"/>
    <col min="12299" max="12299" width="14.5703125" style="55" customWidth="1"/>
    <col min="12300" max="12300" width="17" style="55" customWidth="1"/>
    <col min="12301" max="12301" width="19.140625" style="55" customWidth="1"/>
    <col min="12302" max="12302" width="16.5703125" style="55" customWidth="1"/>
    <col min="12303" max="12303" width="9.140625" style="55" customWidth="1"/>
    <col min="12304" max="12305" width="12.42578125" style="55" customWidth="1"/>
    <col min="12306" max="12306" width="12.7109375" style="55" bestFit="1" customWidth="1"/>
    <col min="12307" max="12307" width="11" style="55" customWidth="1"/>
    <col min="12308" max="12308" width="9.42578125" style="55" customWidth="1"/>
    <col min="12309" max="12310" width="16.5703125" style="55" customWidth="1"/>
    <col min="12311" max="12311" width="16.28515625" style="55" customWidth="1"/>
    <col min="12312" max="12312" width="14.5703125" style="55" customWidth="1"/>
    <col min="12313" max="12314" width="17" style="55" customWidth="1"/>
    <col min="12315" max="12315" width="13.140625" style="55" customWidth="1"/>
    <col min="12316" max="12316" width="0" style="55" hidden="1" customWidth="1"/>
    <col min="12317" max="12317" width="10" style="55" customWidth="1"/>
    <col min="12318" max="12318" width="9" style="55" customWidth="1"/>
    <col min="12319" max="12319" width="31.140625" style="55" customWidth="1"/>
    <col min="12320" max="12552" width="10.42578125" style="55"/>
    <col min="12553" max="12553" width="4.140625" style="55" customWidth="1"/>
    <col min="12554" max="12554" width="4.85546875" style="55" customWidth="1"/>
    <col min="12555" max="12555" width="14.5703125" style="55" customWidth="1"/>
    <col min="12556" max="12556" width="17" style="55" customWidth="1"/>
    <col min="12557" max="12557" width="19.140625" style="55" customWidth="1"/>
    <col min="12558" max="12558" width="16.5703125" style="55" customWidth="1"/>
    <col min="12559" max="12559" width="9.140625" style="55" customWidth="1"/>
    <col min="12560" max="12561" width="12.42578125" style="55" customWidth="1"/>
    <col min="12562" max="12562" width="12.7109375" style="55" bestFit="1" customWidth="1"/>
    <col min="12563" max="12563" width="11" style="55" customWidth="1"/>
    <col min="12564" max="12564" width="9.42578125" style="55" customWidth="1"/>
    <col min="12565" max="12566" width="16.5703125" style="55" customWidth="1"/>
    <col min="12567" max="12567" width="16.28515625" style="55" customWidth="1"/>
    <col min="12568" max="12568" width="14.5703125" style="55" customWidth="1"/>
    <col min="12569" max="12570" width="17" style="55" customWidth="1"/>
    <col min="12571" max="12571" width="13.140625" style="55" customWidth="1"/>
    <col min="12572" max="12572" width="0" style="55" hidden="1" customWidth="1"/>
    <col min="12573" max="12573" width="10" style="55" customWidth="1"/>
    <col min="12574" max="12574" width="9" style="55" customWidth="1"/>
    <col min="12575" max="12575" width="31.140625" style="55" customWidth="1"/>
    <col min="12576" max="12808" width="10.42578125" style="55"/>
    <col min="12809" max="12809" width="4.140625" style="55" customWidth="1"/>
    <col min="12810" max="12810" width="4.85546875" style="55" customWidth="1"/>
    <col min="12811" max="12811" width="14.5703125" style="55" customWidth="1"/>
    <col min="12812" max="12812" width="17" style="55" customWidth="1"/>
    <col min="12813" max="12813" width="19.140625" style="55" customWidth="1"/>
    <col min="12814" max="12814" width="16.5703125" style="55" customWidth="1"/>
    <col min="12815" max="12815" width="9.140625" style="55" customWidth="1"/>
    <col min="12816" max="12817" width="12.42578125" style="55" customWidth="1"/>
    <col min="12818" max="12818" width="12.7109375" style="55" bestFit="1" customWidth="1"/>
    <col min="12819" max="12819" width="11" style="55" customWidth="1"/>
    <col min="12820" max="12820" width="9.42578125" style="55" customWidth="1"/>
    <col min="12821" max="12822" width="16.5703125" style="55" customWidth="1"/>
    <col min="12823" max="12823" width="16.28515625" style="55" customWidth="1"/>
    <col min="12824" max="12824" width="14.5703125" style="55" customWidth="1"/>
    <col min="12825" max="12826" width="17" style="55" customWidth="1"/>
    <col min="12827" max="12827" width="13.140625" style="55" customWidth="1"/>
    <col min="12828" max="12828" width="0" style="55" hidden="1" customWidth="1"/>
    <col min="12829" max="12829" width="10" style="55" customWidth="1"/>
    <col min="12830" max="12830" width="9" style="55" customWidth="1"/>
    <col min="12831" max="12831" width="31.140625" style="55" customWidth="1"/>
    <col min="12832" max="13064" width="10.42578125" style="55"/>
    <col min="13065" max="13065" width="4.140625" style="55" customWidth="1"/>
    <col min="13066" max="13066" width="4.85546875" style="55" customWidth="1"/>
    <col min="13067" max="13067" width="14.5703125" style="55" customWidth="1"/>
    <col min="13068" max="13068" width="17" style="55" customWidth="1"/>
    <col min="13069" max="13069" width="19.140625" style="55" customWidth="1"/>
    <col min="13070" max="13070" width="16.5703125" style="55" customWidth="1"/>
    <col min="13071" max="13071" width="9.140625" style="55" customWidth="1"/>
    <col min="13072" max="13073" width="12.42578125" style="55" customWidth="1"/>
    <col min="13074" max="13074" width="12.7109375" style="55" bestFit="1" customWidth="1"/>
    <col min="13075" max="13075" width="11" style="55" customWidth="1"/>
    <col min="13076" max="13076" width="9.42578125" style="55" customWidth="1"/>
    <col min="13077" max="13078" width="16.5703125" style="55" customWidth="1"/>
    <col min="13079" max="13079" width="16.28515625" style="55" customWidth="1"/>
    <col min="13080" max="13080" width="14.5703125" style="55" customWidth="1"/>
    <col min="13081" max="13082" width="17" style="55" customWidth="1"/>
    <col min="13083" max="13083" width="13.140625" style="55" customWidth="1"/>
    <col min="13084" max="13084" width="0" style="55" hidden="1" customWidth="1"/>
    <col min="13085" max="13085" width="10" style="55" customWidth="1"/>
    <col min="13086" max="13086" width="9" style="55" customWidth="1"/>
    <col min="13087" max="13087" width="31.140625" style="55" customWidth="1"/>
    <col min="13088" max="13320" width="10.42578125" style="55"/>
    <col min="13321" max="13321" width="4.140625" style="55" customWidth="1"/>
    <col min="13322" max="13322" width="4.85546875" style="55" customWidth="1"/>
    <col min="13323" max="13323" width="14.5703125" style="55" customWidth="1"/>
    <col min="13324" max="13324" width="17" style="55" customWidth="1"/>
    <col min="13325" max="13325" width="19.140625" style="55" customWidth="1"/>
    <col min="13326" max="13326" width="16.5703125" style="55" customWidth="1"/>
    <col min="13327" max="13327" width="9.140625" style="55" customWidth="1"/>
    <col min="13328" max="13329" width="12.42578125" style="55" customWidth="1"/>
    <col min="13330" max="13330" width="12.7109375" style="55" bestFit="1" customWidth="1"/>
    <col min="13331" max="13331" width="11" style="55" customWidth="1"/>
    <col min="13332" max="13332" width="9.42578125" style="55" customWidth="1"/>
    <col min="13333" max="13334" width="16.5703125" style="55" customWidth="1"/>
    <col min="13335" max="13335" width="16.28515625" style="55" customWidth="1"/>
    <col min="13336" max="13336" width="14.5703125" style="55" customWidth="1"/>
    <col min="13337" max="13338" width="17" style="55" customWidth="1"/>
    <col min="13339" max="13339" width="13.140625" style="55" customWidth="1"/>
    <col min="13340" max="13340" width="0" style="55" hidden="1" customWidth="1"/>
    <col min="13341" max="13341" width="10" style="55" customWidth="1"/>
    <col min="13342" max="13342" width="9" style="55" customWidth="1"/>
    <col min="13343" max="13343" width="31.140625" style="55" customWidth="1"/>
    <col min="13344" max="13576" width="10.42578125" style="55"/>
    <col min="13577" max="13577" width="4.140625" style="55" customWidth="1"/>
    <col min="13578" max="13578" width="4.85546875" style="55" customWidth="1"/>
    <col min="13579" max="13579" width="14.5703125" style="55" customWidth="1"/>
    <col min="13580" max="13580" width="17" style="55" customWidth="1"/>
    <col min="13581" max="13581" width="19.140625" style="55" customWidth="1"/>
    <col min="13582" max="13582" width="16.5703125" style="55" customWidth="1"/>
    <col min="13583" max="13583" width="9.140625" style="55" customWidth="1"/>
    <col min="13584" max="13585" width="12.42578125" style="55" customWidth="1"/>
    <col min="13586" max="13586" width="12.7109375" style="55" bestFit="1" customWidth="1"/>
    <col min="13587" max="13587" width="11" style="55" customWidth="1"/>
    <col min="13588" max="13588" width="9.42578125" style="55" customWidth="1"/>
    <col min="13589" max="13590" width="16.5703125" style="55" customWidth="1"/>
    <col min="13591" max="13591" width="16.28515625" style="55" customWidth="1"/>
    <col min="13592" max="13592" width="14.5703125" style="55" customWidth="1"/>
    <col min="13593" max="13594" width="17" style="55" customWidth="1"/>
    <col min="13595" max="13595" width="13.140625" style="55" customWidth="1"/>
    <col min="13596" max="13596" width="0" style="55" hidden="1" customWidth="1"/>
    <col min="13597" max="13597" width="10" style="55" customWidth="1"/>
    <col min="13598" max="13598" width="9" style="55" customWidth="1"/>
    <col min="13599" max="13599" width="31.140625" style="55" customWidth="1"/>
    <col min="13600" max="13832" width="10.42578125" style="55"/>
    <col min="13833" max="13833" width="4.140625" style="55" customWidth="1"/>
    <col min="13834" max="13834" width="4.85546875" style="55" customWidth="1"/>
    <col min="13835" max="13835" width="14.5703125" style="55" customWidth="1"/>
    <col min="13836" max="13836" width="17" style="55" customWidth="1"/>
    <col min="13837" max="13837" width="19.140625" style="55" customWidth="1"/>
    <col min="13838" max="13838" width="16.5703125" style="55" customWidth="1"/>
    <col min="13839" max="13839" width="9.140625" style="55" customWidth="1"/>
    <col min="13840" max="13841" width="12.42578125" style="55" customWidth="1"/>
    <col min="13842" max="13842" width="12.7109375" style="55" bestFit="1" customWidth="1"/>
    <col min="13843" max="13843" width="11" style="55" customWidth="1"/>
    <col min="13844" max="13844" width="9.42578125" style="55" customWidth="1"/>
    <col min="13845" max="13846" width="16.5703125" style="55" customWidth="1"/>
    <col min="13847" max="13847" width="16.28515625" style="55" customWidth="1"/>
    <col min="13848" max="13848" width="14.5703125" style="55" customWidth="1"/>
    <col min="13849" max="13850" width="17" style="55" customWidth="1"/>
    <col min="13851" max="13851" width="13.140625" style="55" customWidth="1"/>
    <col min="13852" max="13852" width="0" style="55" hidden="1" customWidth="1"/>
    <col min="13853" max="13853" width="10" style="55" customWidth="1"/>
    <col min="13854" max="13854" width="9" style="55" customWidth="1"/>
    <col min="13855" max="13855" width="31.140625" style="55" customWidth="1"/>
    <col min="13856" max="14088" width="10.42578125" style="55"/>
    <col min="14089" max="14089" width="4.140625" style="55" customWidth="1"/>
    <col min="14090" max="14090" width="4.85546875" style="55" customWidth="1"/>
    <col min="14091" max="14091" width="14.5703125" style="55" customWidth="1"/>
    <col min="14092" max="14092" width="17" style="55" customWidth="1"/>
    <col min="14093" max="14093" width="19.140625" style="55" customWidth="1"/>
    <col min="14094" max="14094" width="16.5703125" style="55" customWidth="1"/>
    <col min="14095" max="14095" width="9.140625" style="55" customWidth="1"/>
    <col min="14096" max="14097" width="12.42578125" style="55" customWidth="1"/>
    <col min="14098" max="14098" width="12.7109375" style="55" bestFit="1" customWidth="1"/>
    <col min="14099" max="14099" width="11" style="55" customWidth="1"/>
    <col min="14100" max="14100" width="9.42578125" style="55" customWidth="1"/>
    <col min="14101" max="14102" width="16.5703125" style="55" customWidth="1"/>
    <col min="14103" max="14103" width="16.28515625" style="55" customWidth="1"/>
    <col min="14104" max="14104" width="14.5703125" style="55" customWidth="1"/>
    <col min="14105" max="14106" width="17" style="55" customWidth="1"/>
    <col min="14107" max="14107" width="13.140625" style="55" customWidth="1"/>
    <col min="14108" max="14108" width="0" style="55" hidden="1" customWidth="1"/>
    <col min="14109" max="14109" width="10" style="55" customWidth="1"/>
    <col min="14110" max="14110" width="9" style="55" customWidth="1"/>
    <col min="14111" max="14111" width="31.140625" style="55" customWidth="1"/>
    <col min="14112" max="14344" width="10.42578125" style="55"/>
    <col min="14345" max="14345" width="4.140625" style="55" customWidth="1"/>
    <col min="14346" max="14346" width="4.85546875" style="55" customWidth="1"/>
    <col min="14347" max="14347" width="14.5703125" style="55" customWidth="1"/>
    <col min="14348" max="14348" width="17" style="55" customWidth="1"/>
    <col min="14349" max="14349" width="19.140625" style="55" customWidth="1"/>
    <col min="14350" max="14350" width="16.5703125" style="55" customWidth="1"/>
    <col min="14351" max="14351" width="9.140625" style="55" customWidth="1"/>
    <col min="14352" max="14353" width="12.42578125" style="55" customWidth="1"/>
    <col min="14354" max="14354" width="12.7109375" style="55" bestFit="1" customWidth="1"/>
    <col min="14355" max="14355" width="11" style="55" customWidth="1"/>
    <col min="14356" max="14356" width="9.42578125" style="55" customWidth="1"/>
    <col min="14357" max="14358" width="16.5703125" style="55" customWidth="1"/>
    <col min="14359" max="14359" width="16.28515625" style="55" customWidth="1"/>
    <col min="14360" max="14360" width="14.5703125" style="55" customWidth="1"/>
    <col min="14361" max="14362" width="17" style="55" customWidth="1"/>
    <col min="14363" max="14363" width="13.140625" style="55" customWidth="1"/>
    <col min="14364" max="14364" width="0" style="55" hidden="1" customWidth="1"/>
    <col min="14365" max="14365" width="10" style="55" customWidth="1"/>
    <col min="14366" max="14366" width="9" style="55" customWidth="1"/>
    <col min="14367" max="14367" width="31.140625" style="55" customWidth="1"/>
    <col min="14368" max="14600" width="10.42578125" style="55"/>
    <col min="14601" max="14601" width="4.140625" style="55" customWidth="1"/>
    <col min="14602" max="14602" width="4.85546875" style="55" customWidth="1"/>
    <col min="14603" max="14603" width="14.5703125" style="55" customWidth="1"/>
    <col min="14604" max="14604" width="17" style="55" customWidth="1"/>
    <col min="14605" max="14605" width="19.140625" style="55" customWidth="1"/>
    <col min="14606" max="14606" width="16.5703125" style="55" customWidth="1"/>
    <col min="14607" max="14607" width="9.140625" style="55" customWidth="1"/>
    <col min="14608" max="14609" width="12.42578125" style="55" customWidth="1"/>
    <col min="14610" max="14610" width="12.7109375" style="55" bestFit="1" customWidth="1"/>
    <col min="14611" max="14611" width="11" style="55" customWidth="1"/>
    <col min="14612" max="14612" width="9.42578125" style="55" customWidth="1"/>
    <col min="14613" max="14614" width="16.5703125" style="55" customWidth="1"/>
    <col min="14615" max="14615" width="16.28515625" style="55" customWidth="1"/>
    <col min="14616" max="14616" width="14.5703125" style="55" customWidth="1"/>
    <col min="14617" max="14618" width="17" style="55" customWidth="1"/>
    <col min="14619" max="14619" width="13.140625" style="55" customWidth="1"/>
    <col min="14620" max="14620" width="0" style="55" hidden="1" customWidth="1"/>
    <col min="14621" max="14621" width="10" style="55" customWidth="1"/>
    <col min="14622" max="14622" width="9" style="55" customWidth="1"/>
    <col min="14623" max="14623" width="31.140625" style="55" customWidth="1"/>
    <col min="14624" max="14856" width="10.42578125" style="55"/>
    <col min="14857" max="14857" width="4.140625" style="55" customWidth="1"/>
    <col min="14858" max="14858" width="4.85546875" style="55" customWidth="1"/>
    <col min="14859" max="14859" width="14.5703125" style="55" customWidth="1"/>
    <col min="14860" max="14860" width="17" style="55" customWidth="1"/>
    <col min="14861" max="14861" width="19.140625" style="55" customWidth="1"/>
    <col min="14862" max="14862" width="16.5703125" style="55" customWidth="1"/>
    <col min="14863" max="14863" width="9.140625" style="55" customWidth="1"/>
    <col min="14864" max="14865" width="12.42578125" style="55" customWidth="1"/>
    <col min="14866" max="14866" width="12.7109375" style="55" bestFit="1" customWidth="1"/>
    <col min="14867" max="14867" width="11" style="55" customWidth="1"/>
    <col min="14868" max="14868" width="9.42578125" style="55" customWidth="1"/>
    <col min="14869" max="14870" width="16.5703125" style="55" customWidth="1"/>
    <col min="14871" max="14871" width="16.28515625" style="55" customWidth="1"/>
    <col min="14872" max="14872" width="14.5703125" style="55" customWidth="1"/>
    <col min="14873" max="14874" width="17" style="55" customWidth="1"/>
    <col min="14875" max="14875" width="13.140625" style="55" customWidth="1"/>
    <col min="14876" max="14876" width="0" style="55" hidden="1" customWidth="1"/>
    <col min="14877" max="14877" width="10" style="55" customWidth="1"/>
    <col min="14878" max="14878" width="9" style="55" customWidth="1"/>
    <col min="14879" max="14879" width="31.140625" style="55" customWidth="1"/>
    <col min="14880" max="15112" width="10.42578125" style="55"/>
    <col min="15113" max="15113" width="4.140625" style="55" customWidth="1"/>
    <col min="15114" max="15114" width="4.85546875" style="55" customWidth="1"/>
    <col min="15115" max="15115" width="14.5703125" style="55" customWidth="1"/>
    <col min="15116" max="15116" width="17" style="55" customWidth="1"/>
    <col min="15117" max="15117" width="19.140625" style="55" customWidth="1"/>
    <col min="15118" max="15118" width="16.5703125" style="55" customWidth="1"/>
    <col min="15119" max="15119" width="9.140625" style="55" customWidth="1"/>
    <col min="15120" max="15121" width="12.42578125" style="55" customWidth="1"/>
    <col min="15122" max="15122" width="12.7109375" style="55" bestFit="1" customWidth="1"/>
    <col min="15123" max="15123" width="11" style="55" customWidth="1"/>
    <col min="15124" max="15124" width="9.42578125" style="55" customWidth="1"/>
    <col min="15125" max="15126" width="16.5703125" style="55" customWidth="1"/>
    <col min="15127" max="15127" width="16.28515625" style="55" customWidth="1"/>
    <col min="15128" max="15128" width="14.5703125" style="55" customWidth="1"/>
    <col min="15129" max="15130" width="17" style="55" customWidth="1"/>
    <col min="15131" max="15131" width="13.140625" style="55" customWidth="1"/>
    <col min="15132" max="15132" width="0" style="55" hidden="1" customWidth="1"/>
    <col min="15133" max="15133" width="10" style="55" customWidth="1"/>
    <col min="15134" max="15134" width="9" style="55" customWidth="1"/>
    <col min="15135" max="15135" width="31.140625" style="55" customWidth="1"/>
    <col min="15136" max="15368" width="10.42578125" style="55"/>
    <col min="15369" max="15369" width="4.140625" style="55" customWidth="1"/>
    <col min="15370" max="15370" width="4.85546875" style="55" customWidth="1"/>
    <col min="15371" max="15371" width="14.5703125" style="55" customWidth="1"/>
    <col min="15372" max="15372" width="17" style="55" customWidth="1"/>
    <col min="15373" max="15373" width="19.140625" style="55" customWidth="1"/>
    <col min="15374" max="15374" width="16.5703125" style="55" customWidth="1"/>
    <col min="15375" max="15375" width="9.140625" style="55" customWidth="1"/>
    <col min="15376" max="15377" width="12.42578125" style="55" customWidth="1"/>
    <col min="15378" max="15378" width="12.7109375" style="55" bestFit="1" customWidth="1"/>
    <col min="15379" max="15379" width="11" style="55" customWidth="1"/>
    <col min="15380" max="15380" width="9.42578125" style="55" customWidth="1"/>
    <col min="15381" max="15382" width="16.5703125" style="55" customWidth="1"/>
    <col min="15383" max="15383" width="16.28515625" style="55" customWidth="1"/>
    <col min="15384" max="15384" width="14.5703125" style="55" customWidth="1"/>
    <col min="15385" max="15386" width="17" style="55" customWidth="1"/>
    <col min="15387" max="15387" width="13.140625" style="55" customWidth="1"/>
    <col min="15388" max="15388" width="0" style="55" hidden="1" customWidth="1"/>
    <col min="15389" max="15389" width="10" style="55" customWidth="1"/>
    <col min="15390" max="15390" width="9" style="55" customWidth="1"/>
    <col min="15391" max="15391" width="31.140625" style="55" customWidth="1"/>
    <col min="15392" max="15624" width="10.42578125" style="55"/>
    <col min="15625" max="15625" width="4.140625" style="55" customWidth="1"/>
    <col min="15626" max="15626" width="4.85546875" style="55" customWidth="1"/>
    <col min="15627" max="15627" width="14.5703125" style="55" customWidth="1"/>
    <col min="15628" max="15628" width="17" style="55" customWidth="1"/>
    <col min="15629" max="15629" width="19.140625" style="55" customWidth="1"/>
    <col min="15630" max="15630" width="16.5703125" style="55" customWidth="1"/>
    <col min="15631" max="15631" width="9.140625" style="55" customWidth="1"/>
    <col min="15632" max="15633" width="12.42578125" style="55" customWidth="1"/>
    <col min="15634" max="15634" width="12.7109375" style="55" bestFit="1" customWidth="1"/>
    <col min="15635" max="15635" width="11" style="55" customWidth="1"/>
    <col min="15636" max="15636" width="9.42578125" style="55" customWidth="1"/>
    <col min="15637" max="15638" width="16.5703125" style="55" customWidth="1"/>
    <col min="15639" max="15639" width="16.28515625" style="55" customWidth="1"/>
    <col min="15640" max="15640" width="14.5703125" style="55" customWidth="1"/>
    <col min="15641" max="15642" width="17" style="55" customWidth="1"/>
    <col min="15643" max="15643" width="13.140625" style="55" customWidth="1"/>
    <col min="15644" max="15644" width="0" style="55" hidden="1" customWidth="1"/>
    <col min="15645" max="15645" width="10" style="55" customWidth="1"/>
    <col min="15646" max="15646" width="9" style="55" customWidth="1"/>
    <col min="15647" max="15647" width="31.140625" style="55" customWidth="1"/>
    <col min="15648" max="15880" width="10.42578125" style="55"/>
    <col min="15881" max="15881" width="4.140625" style="55" customWidth="1"/>
    <col min="15882" max="15882" width="4.85546875" style="55" customWidth="1"/>
    <col min="15883" max="15883" width="14.5703125" style="55" customWidth="1"/>
    <col min="15884" max="15884" width="17" style="55" customWidth="1"/>
    <col min="15885" max="15885" width="19.140625" style="55" customWidth="1"/>
    <col min="15886" max="15886" width="16.5703125" style="55" customWidth="1"/>
    <col min="15887" max="15887" width="9.140625" style="55" customWidth="1"/>
    <col min="15888" max="15889" width="12.42578125" style="55" customWidth="1"/>
    <col min="15890" max="15890" width="12.7109375" style="55" bestFit="1" customWidth="1"/>
    <col min="15891" max="15891" width="11" style="55" customWidth="1"/>
    <col min="15892" max="15892" width="9.42578125" style="55" customWidth="1"/>
    <col min="15893" max="15894" width="16.5703125" style="55" customWidth="1"/>
    <col min="15895" max="15895" width="16.28515625" style="55" customWidth="1"/>
    <col min="15896" max="15896" width="14.5703125" style="55" customWidth="1"/>
    <col min="15897" max="15898" width="17" style="55" customWidth="1"/>
    <col min="15899" max="15899" width="13.140625" style="55" customWidth="1"/>
    <col min="15900" max="15900" width="0" style="55" hidden="1" customWidth="1"/>
    <col min="15901" max="15901" width="10" style="55" customWidth="1"/>
    <col min="15902" max="15902" width="9" style="55" customWidth="1"/>
    <col min="15903" max="15903" width="31.140625" style="55" customWidth="1"/>
    <col min="15904" max="16384" width="10.42578125" style="55"/>
  </cols>
  <sheetData>
    <row r="1" spans="2:34" ht="18.75" customHeight="1" thickTop="1" thickBot="1" x14ac:dyDescent="0.25">
      <c r="V1" s="57"/>
      <c r="W1" s="58"/>
      <c r="X1" s="58"/>
      <c r="Y1" s="58"/>
      <c r="Z1" s="58"/>
      <c r="AA1" s="58"/>
      <c r="AB1" s="58"/>
      <c r="AC1" s="58"/>
    </row>
    <row r="2" spans="2:34" s="59" customFormat="1" ht="45.75" customHeight="1" thickTop="1" thickBot="1" x14ac:dyDescent="0.3">
      <c r="B2" s="221" t="s">
        <v>59</v>
      </c>
      <c r="C2" s="222"/>
      <c r="D2" s="222"/>
      <c r="E2" s="222"/>
      <c r="F2" s="222"/>
      <c r="G2" s="222"/>
      <c r="H2" s="222"/>
      <c r="I2" s="222"/>
      <c r="J2" s="222"/>
      <c r="K2" s="222"/>
      <c r="L2" s="222"/>
      <c r="M2" s="222"/>
      <c r="N2" s="222"/>
      <c r="O2" s="222"/>
      <c r="P2" s="222"/>
      <c r="Q2" s="222"/>
      <c r="R2" s="221" t="s">
        <v>60</v>
      </c>
      <c r="S2" s="222"/>
      <c r="T2" s="223" t="s">
        <v>61</v>
      </c>
      <c r="U2" s="224"/>
      <c r="V2" s="224"/>
      <c r="W2" s="224"/>
      <c r="X2" s="224"/>
      <c r="Y2" s="224"/>
      <c r="Z2" s="224"/>
      <c r="AA2" s="224"/>
      <c r="AB2" s="224"/>
      <c r="AC2" s="225"/>
    </row>
    <row r="3" spans="2:34" s="59" customFormat="1" ht="90" customHeight="1" thickTop="1" thickBot="1" x14ac:dyDescent="0.3">
      <c r="B3" s="60" t="s">
        <v>62</v>
      </c>
      <c r="C3" s="61" t="s">
        <v>63</v>
      </c>
      <c r="D3" s="61" t="s">
        <v>64</v>
      </c>
      <c r="E3" s="60" t="s">
        <v>65</v>
      </c>
      <c r="F3" s="89" t="s">
        <v>66</v>
      </c>
      <c r="G3" s="226" t="s">
        <v>67</v>
      </c>
      <c r="H3" s="227"/>
      <c r="I3" s="226" t="s">
        <v>68</v>
      </c>
      <c r="J3" s="227"/>
      <c r="K3" s="61" t="s">
        <v>69</v>
      </c>
      <c r="L3" s="60" t="s">
        <v>70</v>
      </c>
      <c r="M3" s="228" t="s">
        <v>71</v>
      </c>
      <c r="N3" s="229"/>
      <c r="O3" s="62"/>
      <c r="P3" s="88" t="s">
        <v>72</v>
      </c>
      <c r="Q3" s="88" t="s">
        <v>73</v>
      </c>
      <c r="R3" s="89" t="s">
        <v>74</v>
      </c>
      <c r="S3" s="90" t="s">
        <v>75</v>
      </c>
      <c r="T3" s="63" t="s">
        <v>76</v>
      </c>
      <c r="U3" s="63" t="s">
        <v>77</v>
      </c>
      <c r="V3" s="64" t="s">
        <v>78</v>
      </c>
      <c r="W3" s="230" t="s">
        <v>79</v>
      </c>
      <c r="X3" s="231"/>
      <c r="Y3" s="62" t="s">
        <v>80</v>
      </c>
      <c r="Z3" s="87" t="s">
        <v>81</v>
      </c>
      <c r="AA3" s="65" t="s">
        <v>82</v>
      </c>
      <c r="AB3" s="66" t="s">
        <v>83</v>
      </c>
      <c r="AC3" s="65" t="s">
        <v>84</v>
      </c>
    </row>
    <row r="4" spans="2:34" ht="216" customHeight="1" thickTop="1" thickBot="1" x14ac:dyDescent="0.25">
      <c r="B4" s="216">
        <v>1</v>
      </c>
      <c r="C4" s="217" t="s">
        <v>85</v>
      </c>
      <c r="D4" s="218">
        <v>44670</v>
      </c>
      <c r="E4" s="232" t="s">
        <v>86</v>
      </c>
      <c r="F4" s="218" t="s">
        <v>87</v>
      </c>
      <c r="G4" s="219" t="s">
        <v>88</v>
      </c>
      <c r="H4" s="219"/>
      <c r="I4" s="219" t="s">
        <v>89</v>
      </c>
      <c r="J4" s="219"/>
      <c r="K4" s="219" t="s">
        <v>90</v>
      </c>
      <c r="L4" s="219" t="s">
        <v>91</v>
      </c>
      <c r="M4" s="113">
        <v>1</v>
      </c>
      <c r="N4" s="114" t="s">
        <v>92</v>
      </c>
      <c r="O4" s="206"/>
      <c r="P4" s="115" t="s">
        <v>93</v>
      </c>
      <c r="Q4" s="116"/>
      <c r="R4" s="141">
        <v>44719</v>
      </c>
      <c r="S4" s="143">
        <v>44864</v>
      </c>
      <c r="T4" s="118" t="s">
        <v>94</v>
      </c>
      <c r="U4" s="115" t="s">
        <v>95</v>
      </c>
      <c r="V4" s="119">
        <v>44764</v>
      </c>
      <c r="W4" s="120" t="s">
        <v>96</v>
      </c>
      <c r="X4" s="121" t="s">
        <v>97</v>
      </c>
      <c r="Y4" s="124">
        <v>0</v>
      </c>
      <c r="Z4" s="220">
        <f>IFERROR(AVERAGE(Y4:Y8),"")</f>
        <v>0</v>
      </c>
      <c r="AA4" s="122"/>
      <c r="AB4" s="115" t="s">
        <v>98</v>
      </c>
      <c r="AC4" s="123" t="s">
        <v>99</v>
      </c>
    </row>
    <row r="5" spans="2:34" ht="99" hidden="1" customHeight="1" thickTop="1" thickBot="1" x14ac:dyDescent="0.25">
      <c r="B5" s="216"/>
      <c r="C5" s="217"/>
      <c r="D5" s="218"/>
      <c r="E5" s="232"/>
      <c r="F5" s="218"/>
      <c r="G5" s="219"/>
      <c r="H5" s="219"/>
      <c r="I5" s="219"/>
      <c r="J5" s="219"/>
      <c r="K5" s="219"/>
      <c r="L5" s="219"/>
      <c r="M5" s="113"/>
      <c r="N5" s="114"/>
      <c r="O5" s="206"/>
      <c r="P5" s="115"/>
      <c r="Q5" s="114"/>
      <c r="R5" s="141"/>
      <c r="S5" s="143"/>
      <c r="T5" s="118"/>
      <c r="U5" s="115"/>
      <c r="V5" s="119"/>
      <c r="W5" s="120" t="s">
        <v>100</v>
      </c>
      <c r="X5" s="121"/>
      <c r="Y5" s="124" t="str">
        <f t="shared" ref="Y5:Y28" si="0">IF(X5="EJECUTADA",100%,IF(X5="NO EJECUTADA",0,""))</f>
        <v/>
      </c>
      <c r="Z5" s="220"/>
      <c r="AA5" s="122"/>
      <c r="AB5" s="115"/>
      <c r="AC5" s="157"/>
      <c r="AH5" s="128"/>
    </row>
    <row r="6" spans="2:34" ht="53.25" hidden="1" customHeight="1" thickTop="1" thickBot="1" x14ac:dyDescent="0.25">
      <c r="B6" s="216"/>
      <c r="C6" s="217"/>
      <c r="D6" s="218"/>
      <c r="E6" s="232"/>
      <c r="F6" s="218"/>
      <c r="G6" s="219"/>
      <c r="H6" s="219"/>
      <c r="I6" s="219"/>
      <c r="J6" s="219"/>
      <c r="K6" s="219"/>
      <c r="L6" s="219"/>
      <c r="M6" s="113"/>
      <c r="N6" s="114"/>
      <c r="O6" s="206"/>
      <c r="P6" s="115"/>
      <c r="Q6" s="114"/>
      <c r="R6" s="141"/>
      <c r="S6" s="143"/>
      <c r="T6" s="118"/>
      <c r="U6" s="115"/>
      <c r="V6" s="119"/>
      <c r="W6" s="120" t="s">
        <v>101</v>
      </c>
      <c r="X6" s="121"/>
      <c r="Y6" s="124" t="str">
        <f t="shared" si="0"/>
        <v/>
      </c>
      <c r="Z6" s="220"/>
      <c r="AA6" s="122"/>
      <c r="AB6" s="115"/>
      <c r="AC6" s="133"/>
    </row>
    <row r="7" spans="2:34" ht="90" hidden="1" customHeight="1" thickTop="1" x14ac:dyDescent="0.2">
      <c r="B7" s="216"/>
      <c r="C7" s="217"/>
      <c r="D7" s="218"/>
      <c r="E7" s="232"/>
      <c r="F7" s="218"/>
      <c r="G7" s="219"/>
      <c r="H7" s="219"/>
      <c r="I7" s="219"/>
      <c r="J7" s="219"/>
      <c r="K7" s="219"/>
      <c r="L7" s="219"/>
      <c r="M7" s="113"/>
      <c r="N7" s="114"/>
      <c r="O7" s="126"/>
      <c r="P7" s="115"/>
      <c r="Q7" s="114"/>
      <c r="R7" s="137"/>
      <c r="S7" s="138"/>
      <c r="T7" s="118"/>
      <c r="U7" s="115"/>
      <c r="V7" s="119"/>
      <c r="W7" s="127" t="s">
        <v>102</v>
      </c>
      <c r="X7" s="121"/>
      <c r="Y7" s="124"/>
      <c r="Z7" s="220"/>
      <c r="AA7" s="122"/>
      <c r="AB7" s="115"/>
      <c r="AC7" s="158"/>
    </row>
    <row r="8" spans="2:34" ht="32.25" hidden="1" customHeight="1" thickBot="1" x14ac:dyDescent="0.25">
      <c r="B8" s="216"/>
      <c r="C8" s="217"/>
      <c r="D8" s="218"/>
      <c r="E8" s="232"/>
      <c r="F8" s="218"/>
      <c r="G8" s="219"/>
      <c r="H8" s="219"/>
      <c r="I8" s="219"/>
      <c r="J8" s="219"/>
      <c r="K8" s="219"/>
      <c r="L8" s="219"/>
      <c r="M8" s="113"/>
      <c r="N8" s="114"/>
      <c r="O8" s="126"/>
      <c r="P8" s="115"/>
      <c r="Q8" s="114"/>
      <c r="R8" s="117"/>
      <c r="S8" s="117"/>
      <c r="T8" s="115"/>
      <c r="U8" s="115"/>
      <c r="V8" s="119"/>
      <c r="W8" s="127" t="s">
        <v>103</v>
      </c>
      <c r="X8" s="121"/>
      <c r="Y8" s="124" t="str">
        <f t="shared" si="0"/>
        <v/>
      </c>
      <c r="Z8" s="220"/>
      <c r="AA8" s="125"/>
      <c r="AB8" s="115"/>
      <c r="AC8" s="123"/>
    </row>
    <row r="9" spans="2:34" ht="123" customHeight="1" thickTop="1" thickBot="1" x14ac:dyDescent="0.25">
      <c r="B9" s="216">
        <v>2</v>
      </c>
      <c r="C9" s="217" t="s">
        <v>85</v>
      </c>
      <c r="D9" s="218">
        <v>44670</v>
      </c>
      <c r="E9" s="218" t="s">
        <v>86</v>
      </c>
      <c r="F9" s="218" t="s">
        <v>87</v>
      </c>
      <c r="G9" s="197" t="s">
        <v>104</v>
      </c>
      <c r="H9" s="198"/>
      <c r="I9" s="197" t="s">
        <v>105</v>
      </c>
      <c r="J9" s="198"/>
      <c r="K9" s="203" t="s">
        <v>106</v>
      </c>
      <c r="L9" s="219" t="s">
        <v>107</v>
      </c>
      <c r="M9" s="113">
        <v>1</v>
      </c>
      <c r="N9" s="145" t="s">
        <v>108</v>
      </c>
      <c r="O9" s="206"/>
      <c r="P9" s="115" t="s">
        <v>93</v>
      </c>
      <c r="Q9" s="145" t="s">
        <v>109</v>
      </c>
      <c r="R9" s="137">
        <v>44708</v>
      </c>
      <c r="S9" s="138">
        <v>44864</v>
      </c>
      <c r="T9" s="118" t="s">
        <v>94</v>
      </c>
      <c r="U9" s="115" t="s">
        <v>95</v>
      </c>
      <c r="V9" s="119">
        <v>44757</v>
      </c>
      <c r="W9" s="120" t="s">
        <v>96</v>
      </c>
      <c r="X9" s="121" t="s">
        <v>97</v>
      </c>
      <c r="Y9" s="124">
        <v>0</v>
      </c>
      <c r="Z9" s="207">
        <f>IFERROR(AVERAGE(Y9:Y13),"")</f>
        <v>0</v>
      </c>
      <c r="AA9" s="146"/>
      <c r="AB9" s="115" t="s">
        <v>98</v>
      </c>
      <c r="AC9" s="133" t="s">
        <v>110</v>
      </c>
    </row>
    <row r="10" spans="2:34" ht="117" customHeight="1" thickTop="1" thickBot="1" x14ac:dyDescent="0.25">
      <c r="B10" s="216"/>
      <c r="C10" s="217"/>
      <c r="D10" s="218"/>
      <c r="E10" s="218"/>
      <c r="F10" s="218"/>
      <c r="G10" s="199"/>
      <c r="H10" s="200"/>
      <c r="I10" s="199"/>
      <c r="J10" s="200"/>
      <c r="K10" s="204"/>
      <c r="L10" s="219"/>
      <c r="M10" s="113">
        <v>2</v>
      </c>
      <c r="N10" s="145" t="s">
        <v>111</v>
      </c>
      <c r="O10" s="206"/>
      <c r="P10" s="115" t="s">
        <v>93</v>
      </c>
      <c r="Q10" s="135" t="s">
        <v>112</v>
      </c>
      <c r="R10" s="141">
        <v>44708</v>
      </c>
      <c r="S10" s="143">
        <v>44742</v>
      </c>
      <c r="T10" s="118" t="s">
        <v>94</v>
      </c>
      <c r="U10" s="115" t="s">
        <v>95</v>
      </c>
      <c r="V10" s="119">
        <v>44757</v>
      </c>
      <c r="W10" s="120" t="s">
        <v>100</v>
      </c>
      <c r="X10" s="121" t="s">
        <v>97</v>
      </c>
      <c r="Y10" s="124">
        <v>0</v>
      </c>
      <c r="Z10" s="208"/>
      <c r="AA10" s="132"/>
      <c r="AB10" s="115" t="s">
        <v>98</v>
      </c>
      <c r="AC10" s="133" t="s">
        <v>113</v>
      </c>
      <c r="AD10" s="139" t="s">
        <v>114</v>
      </c>
    </row>
    <row r="11" spans="2:34" ht="73.5" hidden="1" customHeight="1" thickTop="1" thickBot="1" x14ac:dyDescent="0.25">
      <c r="B11" s="216"/>
      <c r="C11" s="217"/>
      <c r="D11" s="218"/>
      <c r="E11" s="218"/>
      <c r="F11" s="218"/>
      <c r="G11" s="199"/>
      <c r="H11" s="200"/>
      <c r="I11" s="199"/>
      <c r="J11" s="200"/>
      <c r="K11" s="204"/>
      <c r="L11" s="219"/>
      <c r="M11" s="113"/>
      <c r="N11" s="114"/>
      <c r="O11" s="206"/>
      <c r="P11" s="115"/>
      <c r="Q11" s="135"/>
      <c r="R11" s="99"/>
      <c r="S11" s="100"/>
      <c r="T11" s="118"/>
      <c r="U11" s="115"/>
      <c r="V11" s="119"/>
      <c r="W11" s="120"/>
      <c r="X11" s="121"/>
      <c r="Y11" s="124" t="str">
        <f t="shared" si="0"/>
        <v/>
      </c>
      <c r="Z11" s="208"/>
      <c r="AA11" s="132"/>
      <c r="AB11" s="115"/>
      <c r="AC11" s="67"/>
    </row>
    <row r="12" spans="2:34" ht="42.75" hidden="1" customHeight="1" thickTop="1" thickBot="1" x14ac:dyDescent="0.25">
      <c r="B12" s="216"/>
      <c r="C12" s="217"/>
      <c r="D12" s="218"/>
      <c r="E12" s="218"/>
      <c r="F12" s="218"/>
      <c r="G12" s="199"/>
      <c r="H12" s="200"/>
      <c r="I12" s="199"/>
      <c r="J12" s="200"/>
      <c r="K12" s="204"/>
      <c r="L12" s="219"/>
      <c r="M12" s="113"/>
      <c r="N12" s="114"/>
      <c r="O12" s="126"/>
      <c r="P12" s="115"/>
      <c r="Q12" s="98"/>
      <c r="R12" s="99"/>
      <c r="S12" s="100"/>
      <c r="T12" s="118"/>
      <c r="U12" s="115"/>
      <c r="V12" s="119"/>
      <c r="W12" s="127"/>
      <c r="X12" s="121"/>
      <c r="Y12" s="124" t="str">
        <f t="shared" si="0"/>
        <v/>
      </c>
      <c r="Z12" s="208"/>
      <c r="AA12" s="125"/>
      <c r="AB12" s="115"/>
      <c r="AC12" s="123"/>
    </row>
    <row r="13" spans="2:34" ht="46.5" hidden="1" customHeight="1" thickBot="1" x14ac:dyDescent="0.25">
      <c r="B13" s="216"/>
      <c r="C13" s="217"/>
      <c r="D13" s="218"/>
      <c r="E13" s="218"/>
      <c r="F13" s="218"/>
      <c r="G13" s="201"/>
      <c r="H13" s="202"/>
      <c r="I13" s="201"/>
      <c r="J13" s="202"/>
      <c r="K13" s="205"/>
      <c r="L13" s="219"/>
      <c r="M13" s="113"/>
      <c r="N13" s="114"/>
      <c r="O13" s="126"/>
      <c r="P13" s="115"/>
      <c r="Q13" s="129"/>
      <c r="R13" s="130"/>
      <c r="S13" s="131"/>
      <c r="T13" s="118"/>
      <c r="U13" s="115"/>
      <c r="V13" s="119"/>
      <c r="W13" s="127"/>
      <c r="X13" s="121"/>
      <c r="Y13" s="124" t="str">
        <f t="shared" si="0"/>
        <v/>
      </c>
      <c r="Z13" s="209"/>
      <c r="AA13" s="134"/>
      <c r="AB13" s="115"/>
      <c r="AC13" s="123"/>
    </row>
    <row r="14" spans="2:34" ht="271.5" customHeight="1" thickTop="1" thickBot="1" x14ac:dyDescent="0.25">
      <c r="B14" s="216">
        <v>3</v>
      </c>
      <c r="C14" s="217" t="s">
        <v>85</v>
      </c>
      <c r="D14" s="218">
        <v>44670</v>
      </c>
      <c r="E14" s="218" t="s">
        <v>86</v>
      </c>
      <c r="F14" s="218" t="s">
        <v>87</v>
      </c>
      <c r="G14" s="197" t="s">
        <v>115</v>
      </c>
      <c r="H14" s="198"/>
      <c r="I14" s="197" t="s">
        <v>116</v>
      </c>
      <c r="J14" s="198"/>
      <c r="K14" s="203" t="s">
        <v>117</v>
      </c>
      <c r="L14" s="203" t="s">
        <v>118</v>
      </c>
      <c r="M14" s="113">
        <v>1</v>
      </c>
      <c r="N14" s="114" t="s">
        <v>119</v>
      </c>
      <c r="O14" s="206"/>
      <c r="P14" s="115" t="s">
        <v>93</v>
      </c>
      <c r="Q14" s="114" t="s">
        <v>120</v>
      </c>
      <c r="R14" s="141">
        <v>44739</v>
      </c>
      <c r="S14" s="143">
        <v>44864</v>
      </c>
      <c r="T14" s="118" t="s">
        <v>94</v>
      </c>
      <c r="U14" s="115" t="s">
        <v>95</v>
      </c>
      <c r="V14" s="119">
        <v>44757</v>
      </c>
      <c r="W14" s="120" t="s">
        <v>96</v>
      </c>
      <c r="X14" s="121" t="s">
        <v>97</v>
      </c>
      <c r="Y14" s="124">
        <v>0</v>
      </c>
      <c r="Z14" s="207">
        <f>IFERROR(AVERAGE(Y14:Y18),"")</f>
        <v>0</v>
      </c>
      <c r="AA14" s="140"/>
      <c r="AB14" s="115" t="s">
        <v>98</v>
      </c>
      <c r="AC14" s="67" t="s">
        <v>99</v>
      </c>
      <c r="AD14" s="147"/>
    </row>
    <row r="15" spans="2:34" ht="112.5" hidden="1" customHeight="1" thickTop="1" thickBot="1" x14ac:dyDescent="0.25">
      <c r="B15" s="216"/>
      <c r="C15" s="217"/>
      <c r="D15" s="218"/>
      <c r="E15" s="218"/>
      <c r="F15" s="218"/>
      <c r="G15" s="199"/>
      <c r="H15" s="200"/>
      <c r="I15" s="199"/>
      <c r="J15" s="200"/>
      <c r="K15" s="204"/>
      <c r="L15" s="204"/>
      <c r="M15" s="113"/>
      <c r="N15" s="114"/>
      <c r="O15" s="206"/>
      <c r="P15" s="115"/>
      <c r="Q15" s="151"/>
      <c r="R15" s="141"/>
      <c r="S15" s="143"/>
      <c r="T15" s="118"/>
      <c r="U15" s="115"/>
      <c r="V15" s="119"/>
      <c r="W15" s="120"/>
      <c r="X15" s="121"/>
      <c r="Y15" s="124" t="str">
        <f t="shared" si="0"/>
        <v/>
      </c>
      <c r="Z15" s="208"/>
      <c r="AA15" s="140"/>
      <c r="AB15" s="115"/>
      <c r="AC15" s="133"/>
    </row>
    <row r="16" spans="2:34" ht="48" hidden="1" customHeight="1" thickTop="1" thickBot="1" x14ac:dyDescent="0.25">
      <c r="B16" s="216"/>
      <c r="C16" s="217"/>
      <c r="D16" s="218"/>
      <c r="E16" s="218"/>
      <c r="F16" s="218"/>
      <c r="G16" s="199"/>
      <c r="H16" s="200"/>
      <c r="I16" s="199"/>
      <c r="J16" s="200"/>
      <c r="K16" s="204"/>
      <c r="L16" s="204"/>
      <c r="M16" s="113"/>
      <c r="N16" s="114"/>
      <c r="O16" s="206"/>
      <c r="P16" s="115"/>
      <c r="Q16" s="98"/>
      <c r="R16" s="99"/>
      <c r="S16" s="100"/>
      <c r="T16" s="118"/>
      <c r="U16" s="115"/>
      <c r="V16" s="119"/>
      <c r="W16" s="120" t="s">
        <v>101</v>
      </c>
      <c r="X16" s="121"/>
      <c r="Y16" s="124" t="str">
        <f t="shared" si="0"/>
        <v/>
      </c>
      <c r="Z16" s="208"/>
      <c r="AA16" s="132"/>
      <c r="AB16" s="115"/>
      <c r="AC16" s="67"/>
    </row>
    <row r="17" spans="2:29" ht="48" hidden="1" customHeight="1" thickTop="1" x14ac:dyDescent="0.2">
      <c r="B17" s="216"/>
      <c r="C17" s="217"/>
      <c r="D17" s="218"/>
      <c r="E17" s="218"/>
      <c r="F17" s="218"/>
      <c r="G17" s="199"/>
      <c r="H17" s="200"/>
      <c r="I17" s="199"/>
      <c r="J17" s="200"/>
      <c r="K17" s="204"/>
      <c r="L17" s="204"/>
      <c r="M17" s="113"/>
      <c r="N17" s="114"/>
      <c r="O17" s="126"/>
      <c r="P17" s="115"/>
      <c r="Q17" s="98"/>
      <c r="R17" s="99"/>
      <c r="S17" s="100"/>
      <c r="T17" s="118"/>
      <c r="U17" s="115"/>
      <c r="V17" s="119"/>
      <c r="W17" s="127" t="s">
        <v>102</v>
      </c>
      <c r="X17" s="121"/>
      <c r="Y17" s="124" t="str">
        <f t="shared" si="0"/>
        <v/>
      </c>
      <c r="Z17" s="208"/>
      <c r="AA17" s="125"/>
      <c r="AB17" s="115"/>
      <c r="AC17" s="123"/>
    </row>
    <row r="18" spans="2:29" ht="48" hidden="1" customHeight="1" thickBot="1" x14ac:dyDescent="0.25">
      <c r="B18" s="216"/>
      <c r="C18" s="217"/>
      <c r="D18" s="218"/>
      <c r="E18" s="218"/>
      <c r="F18" s="218"/>
      <c r="G18" s="201"/>
      <c r="H18" s="202"/>
      <c r="I18" s="201"/>
      <c r="J18" s="202"/>
      <c r="K18" s="205"/>
      <c r="L18" s="205"/>
      <c r="M18" s="113"/>
      <c r="N18" s="114"/>
      <c r="O18" s="126"/>
      <c r="P18" s="115"/>
      <c r="Q18" s="129"/>
      <c r="R18" s="130"/>
      <c r="S18" s="131"/>
      <c r="T18" s="118"/>
      <c r="U18" s="115"/>
      <c r="V18" s="119"/>
      <c r="W18" s="127" t="s">
        <v>103</v>
      </c>
      <c r="X18" s="121"/>
      <c r="Y18" s="124" t="str">
        <f t="shared" si="0"/>
        <v/>
      </c>
      <c r="Z18" s="209"/>
      <c r="AA18" s="125"/>
      <c r="AB18" s="115"/>
      <c r="AC18" s="123"/>
    </row>
    <row r="19" spans="2:29" ht="255.75" customHeight="1" thickTop="1" thickBot="1" x14ac:dyDescent="0.25">
      <c r="B19" s="216">
        <v>4</v>
      </c>
      <c r="C19" s="217" t="s">
        <v>85</v>
      </c>
      <c r="D19" s="218">
        <v>44670</v>
      </c>
      <c r="E19" s="218" t="s">
        <v>86</v>
      </c>
      <c r="F19" s="218" t="s">
        <v>87</v>
      </c>
      <c r="G19" s="197" t="s">
        <v>121</v>
      </c>
      <c r="H19" s="198"/>
      <c r="I19" s="197" t="s">
        <v>122</v>
      </c>
      <c r="J19" s="198"/>
      <c r="K19" s="203" t="s">
        <v>123</v>
      </c>
      <c r="L19" s="203" t="s">
        <v>124</v>
      </c>
      <c r="M19" s="113">
        <v>1</v>
      </c>
      <c r="N19" s="114" t="s">
        <v>125</v>
      </c>
      <c r="O19" s="206"/>
      <c r="P19" s="115" t="s">
        <v>93</v>
      </c>
      <c r="Q19" s="135" t="s">
        <v>126</v>
      </c>
      <c r="R19" s="141">
        <v>44739</v>
      </c>
      <c r="S19" s="141">
        <v>44864</v>
      </c>
      <c r="T19" s="118" t="s">
        <v>94</v>
      </c>
      <c r="U19" s="115" t="s">
        <v>95</v>
      </c>
      <c r="V19" s="119">
        <v>44757</v>
      </c>
      <c r="W19" s="120" t="s">
        <v>96</v>
      </c>
      <c r="X19" s="121" t="s">
        <v>97</v>
      </c>
      <c r="Y19" s="124">
        <v>0</v>
      </c>
      <c r="Z19" s="207">
        <f>IFERROR(AVERAGE(Y19:Y23),"")</f>
        <v>0</v>
      </c>
      <c r="AA19" s="132"/>
      <c r="AB19" s="115" t="s">
        <v>98</v>
      </c>
      <c r="AC19" s="133" t="s">
        <v>110</v>
      </c>
    </row>
    <row r="20" spans="2:29" ht="48" hidden="1" customHeight="1" thickTop="1" thickBot="1" x14ac:dyDescent="0.25">
      <c r="B20" s="216"/>
      <c r="C20" s="217"/>
      <c r="D20" s="218"/>
      <c r="E20" s="218"/>
      <c r="F20" s="218"/>
      <c r="G20" s="199"/>
      <c r="H20" s="200"/>
      <c r="I20" s="199"/>
      <c r="J20" s="200"/>
      <c r="K20" s="204"/>
      <c r="L20" s="204"/>
      <c r="M20" s="113"/>
      <c r="N20" s="114"/>
      <c r="O20" s="206"/>
      <c r="P20" s="115"/>
      <c r="Q20" s="135"/>
      <c r="R20" s="130"/>
      <c r="S20" s="131"/>
      <c r="T20" s="118"/>
      <c r="U20" s="115"/>
      <c r="V20" s="119"/>
      <c r="W20" s="120" t="s">
        <v>100</v>
      </c>
      <c r="X20" s="121"/>
      <c r="Y20" s="124" t="str">
        <f t="shared" si="0"/>
        <v/>
      </c>
      <c r="Z20" s="208"/>
      <c r="AA20" s="132"/>
      <c r="AB20" s="115"/>
      <c r="AC20" s="136"/>
    </row>
    <row r="21" spans="2:29" ht="60" hidden="1" customHeight="1" thickTop="1" thickBot="1" x14ac:dyDescent="0.25">
      <c r="B21" s="216"/>
      <c r="C21" s="217"/>
      <c r="D21" s="218"/>
      <c r="E21" s="218"/>
      <c r="F21" s="218"/>
      <c r="G21" s="199"/>
      <c r="H21" s="200"/>
      <c r="I21" s="199"/>
      <c r="J21" s="200"/>
      <c r="K21" s="204"/>
      <c r="L21" s="204"/>
      <c r="M21" s="113"/>
      <c r="N21" s="114"/>
      <c r="O21" s="206"/>
      <c r="P21" s="115"/>
      <c r="Q21" s="98"/>
      <c r="R21" s="99"/>
      <c r="S21" s="100"/>
      <c r="T21" s="118"/>
      <c r="U21" s="115"/>
      <c r="V21" s="119"/>
      <c r="W21" s="120" t="s">
        <v>101</v>
      </c>
      <c r="X21" s="121"/>
      <c r="Y21" s="124" t="str">
        <f t="shared" si="0"/>
        <v/>
      </c>
      <c r="Z21" s="208"/>
      <c r="AA21" s="132"/>
      <c r="AB21" s="115"/>
      <c r="AC21" s="67"/>
    </row>
    <row r="22" spans="2:29" ht="60" hidden="1" customHeight="1" thickTop="1" x14ac:dyDescent="0.2">
      <c r="B22" s="216"/>
      <c r="C22" s="217"/>
      <c r="D22" s="218"/>
      <c r="E22" s="218"/>
      <c r="F22" s="218"/>
      <c r="G22" s="199"/>
      <c r="H22" s="200"/>
      <c r="I22" s="199"/>
      <c r="J22" s="200"/>
      <c r="K22" s="204"/>
      <c r="L22" s="204"/>
      <c r="M22" s="113"/>
      <c r="N22" s="114"/>
      <c r="O22" s="126"/>
      <c r="P22" s="115"/>
      <c r="Q22" s="98"/>
      <c r="R22" s="99"/>
      <c r="S22" s="100"/>
      <c r="T22" s="118"/>
      <c r="U22" s="115"/>
      <c r="V22" s="119"/>
      <c r="W22" s="127" t="s">
        <v>102</v>
      </c>
      <c r="X22" s="121"/>
      <c r="Y22" s="124" t="str">
        <f t="shared" si="0"/>
        <v/>
      </c>
      <c r="Z22" s="208"/>
      <c r="AA22" s="125"/>
      <c r="AB22" s="115"/>
      <c r="AC22" s="123"/>
    </row>
    <row r="23" spans="2:29" ht="60" hidden="1" customHeight="1" thickBot="1" x14ac:dyDescent="0.25">
      <c r="B23" s="216"/>
      <c r="C23" s="217"/>
      <c r="D23" s="218"/>
      <c r="E23" s="218"/>
      <c r="F23" s="218"/>
      <c r="G23" s="201"/>
      <c r="H23" s="202"/>
      <c r="I23" s="201"/>
      <c r="J23" s="202"/>
      <c r="K23" s="205"/>
      <c r="L23" s="205"/>
      <c r="M23" s="113"/>
      <c r="N23" s="114"/>
      <c r="O23" s="126"/>
      <c r="P23" s="115"/>
      <c r="Q23" s="129"/>
      <c r="R23" s="130"/>
      <c r="S23" s="131"/>
      <c r="T23" s="118"/>
      <c r="U23" s="115"/>
      <c r="V23" s="119"/>
      <c r="W23" s="127" t="s">
        <v>103</v>
      </c>
      <c r="X23" s="121"/>
      <c r="Y23" s="124" t="str">
        <f t="shared" si="0"/>
        <v/>
      </c>
      <c r="Z23" s="209"/>
      <c r="AA23" s="125"/>
      <c r="AB23" s="115"/>
      <c r="AC23" s="123"/>
    </row>
    <row r="24" spans="2:29" ht="113.25" customHeight="1" thickTop="1" thickBot="1" x14ac:dyDescent="0.25">
      <c r="B24" s="216">
        <v>5</v>
      </c>
      <c r="C24" s="217" t="s">
        <v>85</v>
      </c>
      <c r="D24" s="218">
        <v>44670</v>
      </c>
      <c r="E24" s="218" t="s">
        <v>86</v>
      </c>
      <c r="F24" s="218" t="s">
        <v>87</v>
      </c>
      <c r="G24" s="197" t="s">
        <v>127</v>
      </c>
      <c r="H24" s="198"/>
      <c r="I24" s="197" t="s">
        <v>128</v>
      </c>
      <c r="J24" s="198"/>
      <c r="K24" s="203" t="s">
        <v>129</v>
      </c>
      <c r="L24" s="203" t="s">
        <v>130</v>
      </c>
      <c r="M24" s="113">
        <v>1</v>
      </c>
      <c r="N24" s="114" t="s">
        <v>131</v>
      </c>
      <c r="O24" s="206"/>
      <c r="P24" s="115" t="s">
        <v>93</v>
      </c>
      <c r="Q24" s="98" t="s">
        <v>132</v>
      </c>
      <c r="R24" s="141">
        <v>44739</v>
      </c>
      <c r="S24" s="141">
        <v>44864</v>
      </c>
      <c r="T24" s="118" t="s">
        <v>94</v>
      </c>
      <c r="U24" s="115" t="s">
        <v>95</v>
      </c>
      <c r="V24" s="119">
        <v>44757</v>
      </c>
      <c r="W24" s="120" t="s">
        <v>96</v>
      </c>
      <c r="X24" s="121" t="s">
        <v>97</v>
      </c>
      <c r="Y24" s="124">
        <v>0</v>
      </c>
      <c r="Z24" s="207">
        <f>IFERROR(AVERAGE(Y24:Y28),"")</f>
        <v>0</v>
      </c>
      <c r="AA24" s="132"/>
      <c r="AB24" s="115" t="s">
        <v>98</v>
      </c>
      <c r="AC24" s="133" t="s">
        <v>110</v>
      </c>
    </row>
    <row r="25" spans="2:29" ht="120" customHeight="1" thickTop="1" x14ac:dyDescent="0.2">
      <c r="B25" s="216"/>
      <c r="C25" s="217"/>
      <c r="D25" s="218"/>
      <c r="E25" s="218"/>
      <c r="F25" s="218"/>
      <c r="G25" s="199"/>
      <c r="H25" s="200"/>
      <c r="I25" s="199"/>
      <c r="J25" s="200"/>
      <c r="K25" s="204"/>
      <c r="L25" s="204"/>
      <c r="M25" s="113">
        <v>2</v>
      </c>
      <c r="N25" s="114" t="s">
        <v>133</v>
      </c>
      <c r="O25" s="206"/>
      <c r="P25" s="115" t="s">
        <v>93</v>
      </c>
      <c r="Q25" s="135" t="s">
        <v>134</v>
      </c>
      <c r="R25" s="144">
        <v>44739</v>
      </c>
      <c r="S25" s="141">
        <v>44864</v>
      </c>
      <c r="T25" s="118" t="s">
        <v>94</v>
      </c>
      <c r="U25" s="115" t="s">
        <v>95</v>
      </c>
      <c r="V25" s="119">
        <v>44757</v>
      </c>
      <c r="W25" s="120" t="s">
        <v>100</v>
      </c>
      <c r="X25" s="121" t="s">
        <v>97</v>
      </c>
      <c r="Y25" s="124">
        <v>0</v>
      </c>
      <c r="Z25" s="208"/>
      <c r="AA25" s="132"/>
      <c r="AB25" s="115" t="s">
        <v>98</v>
      </c>
      <c r="AC25" s="133" t="s">
        <v>110</v>
      </c>
    </row>
    <row r="26" spans="2:29" ht="60" hidden="1" customHeight="1" thickTop="1" thickBot="1" x14ac:dyDescent="0.25">
      <c r="B26" s="216"/>
      <c r="C26" s="217"/>
      <c r="D26" s="218"/>
      <c r="E26" s="218"/>
      <c r="F26" s="218"/>
      <c r="G26" s="199"/>
      <c r="H26" s="200"/>
      <c r="I26" s="199"/>
      <c r="J26" s="200"/>
      <c r="K26" s="204"/>
      <c r="L26" s="204"/>
      <c r="M26" s="113"/>
      <c r="N26" s="114"/>
      <c r="O26" s="206"/>
      <c r="P26" s="115"/>
      <c r="Q26" s="98"/>
      <c r="R26" s="137"/>
      <c r="S26" s="142"/>
      <c r="T26" s="118"/>
      <c r="U26" s="115"/>
      <c r="V26" s="119"/>
      <c r="W26" s="120" t="s">
        <v>101</v>
      </c>
      <c r="X26" s="121"/>
      <c r="Y26" s="124" t="str">
        <f t="shared" si="0"/>
        <v/>
      </c>
      <c r="Z26" s="208"/>
      <c r="AA26" s="132"/>
      <c r="AB26" s="115"/>
      <c r="AC26" s="133"/>
    </row>
    <row r="27" spans="2:29" ht="60" hidden="1" customHeight="1" thickTop="1" x14ac:dyDescent="0.2">
      <c r="B27" s="216"/>
      <c r="C27" s="217"/>
      <c r="D27" s="218"/>
      <c r="E27" s="218"/>
      <c r="F27" s="218"/>
      <c r="G27" s="199"/>
      <c r="H27" s="200"/>
      <c r="I27" s="199"/>
      <c r="J27" s="200"/>
      <c r="K27" s="204"/>
      <c r="L27" s="204"/>
      <c r="M27" s="113"/>
      <c r="N27" s="114"/>
      <c r="O27" s="126"/>
      <c r="P27" s="115"/>
      <c r="Q27" s="98"/>
      <c r="R27" s="99"/>
      <c r="S27" s="100"/>
      <c r="T27" s="118"/>
      <c r="U27" s="115"/>
      <c r="V27" s="119"/>
      <c r="W27" s="127" t="s">
        <v>102</v>
      </c>
      <c r="X27" s="121"/>
      <c r="Y27" s="124" t="str">
        <f t="shared" si="0"/>
        <v/>
      </c>
      <c r="Z27" s="208"/>
      <c r="AA27" s="125"/>
      <c r="AB27" s="115"/>
      <c r="AC27" s="123"/>
    </row>
    <row r="28" spans="2:29" ht="60" hidden="1" customHeight="1" x14ac:dyDescent="0.2">
      <c r="B28" s="216"/>
      <c r="C28" s="217"/>
      <c r="D28" s="218"/>
      <c r="E28" s="218"/>
      <c r="F28" s="218"/>
      <c r="G28" s="201"/>
      <c r="H28" s="202"/>
      <c r="I28" s="201"/>
      <c r="J28" s="202"/>
      <c r="K28" s="205"/>
      <c r="L28" s="205"/>
      <c r="M28" s="113"/>
      <c r="N28" s="114"/>
      <c r="O28" s="126"/>
      <c r="P28" s="115"/>
      <c r="Q28" s="129"/>
      <c r="R28" s="130"/>
      <c r="S28" s="131"/>
      <c r="T28" s="118"/>
      <c r="U28" s="115"/>
      <c r="V28" s="119"/>
      <c r="W28" s="127" t="s">
        <v>103</v>
      </c>
      <c r="X28" s="121"/>
      <c r="Y28" s="124" t="str">
        <f t="shared" si="0"/>
        <v/>
      </c>
      <c r="Z28" s="209"/>
      <c r="AA28" s="125"/>
      <c r="AB28" s="115"/>
      <c r="AC28" s="123"/>
    </row>
    <row r="29" spans="2:29" ht="208.5" customHeight="1" x14ac:dyDescent="0.2">
      <c r="B29" s="148">
        <v>6</v>
      </c>
      <c r="C29" s="115" t="s">
        <v>85</v>
      </c>
      <c r="D29" s="118">
        <v>44670</v>
      </c>
      <c r="E29" s="118" t="s">
        <v>86</v>
      </c>
      <c r="F29" s="118" t="s">
        <v>87</v>
      </c>
      <c r="G29" s="174" t="s">
        <v>135</v>
      </c>
      <c r="H29" s="175"/>
      <c r="I29" s="176" t="s">
        <v>136</v>
      </c>
      <c r="J29" s="177"/>
      <c r="K29" s="149" t="s">
        <v>137</v>
      </c>
      <c r="L29" s="149" t="s">
        <v>138</v>
      </c>
      <c r="M29" s="113">
        <v>1</v>
      </c>
      <c r="N29" s="114" t="s">
        <v>139</v>
      </c>
      <c r="O29" s="126"/>
      <c r="P29" s="115" t="s">
        <v>140</v>
      </c>
      <c r="Q29" s="116" t="s">
        <v>141</v>
      </c>
      <c r="R29" s="152">
        <v>44708</v>
      </c>
      <c r="S29" s="152">
        <v>44864</v>
      </c>
      <c r="T29" s="118" t="s">
        <v>94</v>
      </c>
      <c r="U29" s="115" t="s">
        <v>95</v>
      </c>
      <c r="V29" s="119">
        <v>44757</v>
      </c>
      <c r="W29" s="127" t="s">
        <v>96</v>
      </c>
      <c r="X29" s="121" t="s">
        <v>97</v>
      </c>
      <c r="Y29" s="124">
        <v>0</v>
      </c>
      <c r="Z29" s="150"/>
      <c r="AA29" s="125"/>
      <c r="AB29" s="115" t="s">
        <v>98</v>
      </c>
      <c r="AC29" s="123" t="s">
        <v>142</v>
      </c>
    </row>
    <row r="30" spans="2:29" ht="60" customHeight="1" thickBot="1" x14ac:dyDescent="0.25">
      <c r="O30" s="51"/>
      <c r="P30" s="49"/>
      <c r="Q30" s="52"/>
      <c r="R30" s="50"/>
      <c r="S30" s="50"/>
      <c r="T30" s="50"/>
      <c r="U30" s="49"/>
      <c r="V30" s="50"/>
      <c r="X30" s="48"/>
      <c r="Y30" s="53"/>
      <c r="Z30" s="53"/>
      <c r="AA30" s="54"/>
      <c r="AB30" s="49"/>
      <c r="AC30" s="52"/>
    </row>
    <row r="31" spans="2:29" ht="12.75" customHeight="1" x14ac:dyDescent="0.2">
      <c r="B31" s="210" t="s">
        <v>143</v>
      </c>
      <c r="C31" s="211"/>
      <c r="D31" s="211"/>
      <c r="E31" s="211"/>
      <c r="F31" s="211"/>
      <c r="G31" s="211"/>
      <c r="H31" s="211"/>
      <c r="I31" s="211"/>
      <c r="J31" s="211"/>
      <c r="K31" s="211"/>
      <c r="L31" s="211"/>
      <c r="M31" s="211"/>
      <c r="N31" s="211"/>
      <c r="O31" s="211"/>
      <c r="P31" s="211"/>
      <c r="Q31" s="211"/>
      <c r="R31" s="212"/>
    </row>
    <row r="32" spans="2:29" ht="12.75" customHeight="1" x14ac:dyDescent="0.2">
      <c r="B32" s="213"/>
      <c r="C32" s="214"/>
      <c r="D32" s="214"/>
      <c r="E32" s="214"/>
      <c r="F32" s="214"/>
      <c r="G32" s="214"/>
      <c r="H32" s="214"/>
      <c r="I32" s="214"/>
      <c r="J32" s="214"/>
      <c r="K32" s="214"/>
      <c r="L32" s="214"/>
      <c r="M32" s="214"/>
      <c r="N32" s="214"/>
      <c r="O32" s="214"/>
      <c r="P32" s="214"/>
      <c r="Q32" s="214"/>
      <c r="R32" s="215"/>
    </row>
    <row r="33" spans="7:22" ht="12" customHeight="1" thickBot="1" x14ac:dyDescent="0.25">
      <c r="J33" s="68"/>
      <c r="R33" s="69"/>
    </row>
    <row r="34" spans="7:22" ht="18.75" customHeight="1" x14ac:dyDescent="0.2">
      <c r="G34" s="178" t="s">
        <v>144</v>
      </c>
      <c r="H34" s="179"/>
      <c r="I34" s="182" t="s">
        <v>145</v>
      </c>
      <c r="J34" s="183"/>
      <c r="P34" s="186" t="s">
        <v>146</v>
      </c>
      <c r="Q34" s="187"/>
      <c r="R34" s="69"/>
    </row>
    <row r="35" spans="7:22" ht="15" thickBot="1" x14ac:dyDescent="0.25">
      <c r="G35" s="180"/>
      <c r="H35" s="181"/>
      <c r="I35" s="184"/>
      <c r="J35" s="185"/>
      <c r="P35" s="188"/>
      <c r="Q35" s="189"/>
      <c r="R35" s="69"/>
    </row>
    <row r="36" spans="7:22" ht="18" customHeight="1" x14ac:dyDescent="0.2">
      <c r="G36" s="190" t="s">
        <v>147</v>
      </c>
      <c r="H36" s="191"/>
      <c r="I36" s="192"/>
      <c r="J36" s="193"/>
      <c r="P36" s="70" t="s">
        <v>148</v>
      </c>
      <c r="Q36" s="71">
        <f>COUNTIF(X4:X28,"EJECUTADA")</f>
        <v>0</v>
      </c>
      <c r="R36" s="69"/>
    </row>
    <row r="37" spans="7:22" ht="18" customHeight="1" x14ac:dyDescent="0.2">
      <c r="G37" s="194"/>
      <c r="H37" s="195"/>
      <c r="I37" s="195"/>
      <c r="J37" s="196"/>
      <c r="P37" s="70" t="s">
        <v>149</v>
      </c>
      <c r="Q37" s="71">
        <f>COUNTIF(X4:X28,"EN EJECUCIÓN")</f>
        <v>7</v>
      </c>
      <c r="R37" s="69"/>
    </row>
    <row r="38" spans="7:22" x14ac:dyDescent="0.2">
      <c r="G38" s="166" t="s">
        <v>150</v>
      </c>
      <c r="H38" s="167"/>
      <c r="I38" s="168"/>
      <c r="J38" s="72">
        <f>COUNTIF(AB4:AB28,"ABIERTA")</f>
        <v>7</v>
      </c>
      <c r="P38" s="70" t="s">
        <v>151</v>
      </c>
      <c r="Q38" s="71">
        <f>COUNTIF(X4:X28,"NO EJECUTADA")</f>
        <v>0</v>
      </c>
      <c r="R38" s="69"/>
    </row>
    <row r="39" spans="7:22" x14ac:dyDescent="0.2">
      <c r="G39" s="166" t="s">
        <v>152</v>
      </c>
      <c r="H39" s="167"/>
      <c r="I39" s="168"/>
      <c r="J39" s="72">
        <f>COUNTIF(AB4:AB28,"CERRADA")</f>
        <v>0</v>
      </c>
      <c r="P39" s="73" t="s">
        <v>153</v>
      </c>
      <c r="Q39" s="71">
        <f>SUM(Q36:Q38)</f>
        <v>7</v>
      </c>
      <c r="R39" s="69"/>
    </row>
    <row r="40" spans="7:22" ht="15" x14ac:dyDescent="0.25">
      <c r="G40" s="166" t="s">
        <v>154</v>
      </c>
      <c r="H40" s="167"/>
      <c r="I40" s="168"/>
      <c r="J40" s="72">
        <f>SUM(J38:J39)</f>
        <v>7</v>
      </c>
      <c r="P40" s="74" t="s">
        <v>155</v>
      </c>
      <c r="Q40" s="75">
        <f>IF(ISERROR(Q36/Q39),0,Q36/Q39)</f>
        <v>0</v>
      </c>
      <c r="R40" s="69"/>
    </row>
    <row r="41" spans="7:22" ht="15.75" thickBot="1" x14ac:dyDescent="0.3">
      <c r="G41" s="169" t="s">
        <v>156</v>
      </c>
      <c r="H41" s="170"/>
      <c r="I41" s="171"/>
      <c r="J41" s="76">
        <f>IF(ISERROR(J39/J40),0,J39/J40)</f>
        <v>0</v>
      </c>
      <c r="P41" s="74" t="s">
        <v>157</v>
      </c>
      <c r="Q41" s="75">
        <f>IF(ISERROR(Q37/Q39),0,Q37/Q39)</f>
        <v>1</v>
      </c>
      <c r="R41" s="69"/>
    </row>
    <row r="42" spans="7:22" ht="15" x14ac:dyDescent="0.25">
      <c r="J42" s="77"/>
      <c r="P42" s="74" t="s">
        <v>158</v>
      </c>
      <c r="Q42" s="75">
        <f>IF(ISERROR(Q38/Q39),0,Q38/Q39)</f>
        <v>0</v>
      </c>
      <c r="R42" s="69"/>
      <c r="V42" s="78"/>
    </row>
    <row r="43" spans="7:22" ht="15" x14ac:dyDescent="0.25">
      <c r="J43" s="77"/>
      <c r="P43" s="79" t="s">
        <v>159</v>
      </c>
      <c r="Q43" s="80">
        <f>SUM(Q40:Q42)</f>
        <v>1</v>
      </c>
      <c r="R43" s="69"/>
      <c r="V43" s="78"/>
    </row>
    <row r="44" spans="7:22" ht="15" thickBot="1" x14ac:dyDescent="0.25">
      <c r="J44" s="68"/>
      <c r="P44" s="81" t="s">
        <v>160</v>
      </c>
      <c r="Q44" s="82">
        <f>AVERAGE(Z4:Z28)</f>
        <v>0</v>
      </c>
      <c r="R44" s="69"/>
    </row>
    <row r="45" spans="7:22" x14ac:dyDescent="0.2">
      <c r="J45" s="68"/>
      <c r="R45" s="69"/>
    </row>
    <row r="46" spans="7:22" ht="15" thickBot="1" x14ac:dyDescent="0.25">
      <c r="G46" s="83"/>
      <c r="H46" s="83"/>
      <c r="I46" s="83"/>
      <c r="J46" s="84"/>
      <c r="K46" s="83"/>
      <c r="L46" s="83"/>
      <c r="M46" s="83"/>
      <c r="N46" s="83"/>
      <c r="O46" s="83"/>
      <c r="P46" s="83"/>
      <c r="Q46" s="83"/>
      <c r="R46" s="85"/>
    </row>
    <row r="64" spans="11:11" ht="15" x14ac:dyDescent="0.25">
      <c r="K64" s="86"/>
    </row>
    <row r="210" spans="2:11" ht="15.75" thickBot="1" x14ac:dyDescent="0.3">
      <c r="B210"/>
      <c r="C210"/>
      <c r="D210"/>
      <c r="E210"/>
      <c r="F210"/>
      <c r="G210"/>
      <c r="H210"/>
      <c r="I210"/>
      <c r="J210"/>
      <c r="K210" s="2" t="s">
        <v>161</v>
      </c>
    </row>
    <row r="211" spans="2:11" ht="15.75" thickBot="1" x14ac:dyDescent="0.3">
      <c r="B211"/>
      <c r="C211"/>
      <c r="D211"/>
      <c r="E211" s="1" t="s">
        <v>162</v>
      </c>
      <c r="F211"/>
      <c r="G211" s="3" t="s">
        <v>163</v>
      </c>
      <c r="H211"/>
      <c r="I211"/>
      <c r="J211"/>
      <c r="K211" s="101" t="s">
        <v>164</v>
      </c>
    </row>
    <row r="212" spans="2:11" ht="15" x14ac:dyDescent="0.25">
      <c r="B212"/>
      <c r="C212"/>
      <c r="D212"/>
      <c r="E212" s="102" t="s">
        <v>165</v>
      </c>
      <c r="F212"/>
      <c r="G212" s="103" t="s">
        <v>166</v>
      </c>
      <c r="H212"/>
      <c r="I212"/>
      <c r="J212"/>
      <c r="K212" s="101" t="s">
        <v>167</v>
      </c>
    </row>
    <row r="213" spans="2:11" ht="15" x14ac:dyDescent="0.25">
      <c r="B213"/>
      <c r="C213"/>
      <c r="D213"/>
      <c r="E213" s="104" t="s">
        <v>168</v>
      </c>
      <c r="F213"/>
      <c r="G213" s="105" t="s">
        <v>95</v>
      </c>
      <c r="H213"/>
      <c r="I213"/>
      <c r="J213"/>
      <c r="K213" s="101" t="s">
        <v>169</v>
      </c>
    </row>
    <row r="214" spans="2:11" ht="15.75" thickBot="1" x14ac:dyDescent="0.3">
      <c r="B214"/>
      <c r="C214"/>
      <c r="D214"/>
      <c r="E214" s="104" t="s">
        <v>170</v>
      </c>
      <c r="F214"/>
      <c r="G214" s="106" t="s">
        <v>171</v>
      </c>
      <c r="H214"/>
      <c r="I214"/>
      <c r="J214"/>
      <c r="K214" s="101" t="s">
        <v>172</v>
      </c>
    </row>
    <row r="215" spans="2:11" ht="15.75" thickBot="1" x14ac:dyDescent="0.3">
      <c r="B215" s="107" t="s">
        <v>173</v>
      </c>
      <c r="C215"/>
      <c r="D215"/>
      <c r="E215" s="104" t="s">
        <v>174</v>
      </c>
      <c r="F215"/>
      <c r="G215"/>
      <c r="H215"/>
      <c r="I215"/>
      <c r="J215"/>
      <c r="K215" s="101" t="s">
        <v>175</v>
      </c>
    </row>
    <row r="216" spans="2:11" ht="15.75" thickBot="1" x14ac:dyDescent="0.3">
      <c r="B216" s="108">
        <v>1</v>
      </c>
      <c r="C216"/>
      <c r="D216"/>
      <c r="E216" s="104" t="s">
        <v>176</v>
      </c>
      <c r="F216"/>
      <c r="G216" s="3" t="s">
        <v>177</v>
      </c>
      <c r="H216"/>
      <c r="I216"/>
      <c r="J216"/>
      <c r="K216" s="101" t="s">
        <v>178</v>
      </c>
    </row>
    <row r="217" spans="2:11" ht="15" x14ac:dyDescent="0.25">
      <c r="B217" s="104">
        <v>2</v>
      </c>
      <c r="C217"/>
      <c r="D217"/>
      <c r="E217" s="104" t="s">
        <v>179</v>
      </c>
      <c r="F217"/>
      <c r="G217" s="105" t="s">
        <v>180</v>
      </c>
      <c r="H217"/>
      <c r="I217"/>
      <c r="J217"/>
      <c r="K217" s="101" t="s">
        <v>181</v>
      </c>
    </row>
    <row r="218" spans="2:11" ht="15.75" thickBot="1" x14ac:dyDescent="0.3">
      <c r="B218" s="109">
        <v>3</v>
      </c>
      <c r="C218"/>
      <c r="D218"/>
      <c r="E218" s="109" t="s">
        <v>182</v>
      </c>
      <c r="F218"/>
      <c r="G218" s="105" t="s">
        <v>183</v>
      </c>
      <c r="H218"/>
      <c r="I218"/>
      <c r="J218"/>
      <c r="K218" s="101" t="s">
        <v>184</v>
      </c>
    </row>
    <row r="219" spans="2:11" ht="15.75" thickBot="1" x14ac:dyDescent="0.3">
      <c r="B219"/>
      <c r="C219"/>
      <c r="D219"/>
      <c r="E219"/>
      <c r="F219"/>
      <c r="G219" s="106" t="s">
        <v>97</v>
      </c>
      <c r="H219"/>
      <c r="I219"/>
      <c r="J219"/>
      <c r="K219" s="101" t="s">
        <v>185</v>
      </c>
    </row>
    <row r="220" spans="2:11" ht="15" x14ac:dyDescent="0.25">
      <c r="B220"/>
      <c r="C220"/>
      <c r="D220"/>
      <c r="E220" s="172" t="s">
        <v>186</v>
      </c>
      <c r="F220"/>
      <c r="G220"/>
      <c r="H220"/>
      <c r="I220"/>
      <c r="J220"/>
      <c r="K220" s="101" t="s">
        <v>187</v>
      </c>
    </row>
    <row r="221" spans="2:11" ht="15" x14ac:dyDescent="0.25">
      <c r="B221" s="110" t="s">
        <v>188</v>
      </c>
      <c r="C221"/>
      <c r="D221"/>
      <c r="E221" s="173"/>
      <c r="F221"/>
      <c r="G221"/>
      <c r="H221"/>
      <c r="I221"/>
      <c r="J221"/>
      <c r="K221" s="101" t="s">
        <v>189</v>
      </c>
    </row>
    <row r="222" spans="2:11" ht="15" x14ac:dyDescent="0.25">
      <c r="B222" s="111">
        <v>2016</v>
      </c>
      <c r="C222"/>
      <c r="D222"/>
      <c r="E222" s="104" t="s">
        <v>98</v>
      </c>
      <c r="F222"/>
      <c r="G222"/>
      <c r="H222"/>
      <c r="I222"/>
      <c r="J222"/>
      <c r="K222" s="101" t="s">
        <v>190</v>
      </c>
    </row>
    <row r="223" spans="2:11" ht="15" x14ac:dyDescent="0.25">
      <c r="B223" s="111">
        <v>2017</v>
      </c>
      <c r="C223"/>
      <c r="D223"/>
      <c r="E223" s="104" t="s">
        <v>191</v>
      </c>
      <c r="F223"/>
      <c r="G223"/>
      <c r="H223"/>
      <c r="I223"/>
      <c r="J223"/>
      <c r="K223" s="101" t="s">
        <v>192</v>
      </c>
    </row>
    <row r="224" spans="2:11" ht="15.75" thickBot="1" x14ac:dyDescent="0.3">
      <c r="B224" s="111">
        <v>2018</v>
      </c>
      <c r="C224"/>
      <c r="D224"/>
      <c r="E224" s="109"/>
      <c r="F224"/>
      <c r="G224" s="101" t="s">
        <v>85</v>
      </c>
      <c r="H224"/>
      <c r="I224"/>
      <c r="J224"/>
      <c r="K224" s="101" t="s">
        <v>193</v>
      </c>
    </row>
    <row r="225" spans="2:11" ht="15" x14ac:dyDescent="0.25">
      <c r="B225" s="111">
        <v>2019</v>
      </c>
      <c r="C225"/>
      <c r="D225"/>
      <c r="E225"/>
      <c r="F225"/>
      <c r="G225" s="101" t="s">
        <v>194</v>
      </c>
      <c r="H225"/>
      <c r="I225"/>
      <c r="J225"/>
      <c r="K225" s="101" t="s">
        <v>195</v>
      </c>
    </row>
    <row r="226" spans="2:11" ht="15" x14ac:dyDescent="0.25">
      <c r="B226" s="111">
        <v>2020</v>
      </c>
      <c r="C226"/>
      <c r="D226"/>
      <c r="E226"/>
      <c r="F226"/>
      <c r="G226" s="101"/>
      <c r="H226"/>
      <c r="I226"/>
      <c r="J226"/>
      <c r="K226" s="101" t="s">
        <v>196</v>
      </c>
    </row>
    <row r="227" spans="2:11" ht="15.75" thickBot="1" x14ac:dyDescent="0.3">
      <c r="B227"/>
      <c r="C227"/>
      <c r="D227"/>
      <c r="E227"/>
      <c r="F227"/>
      <c r="G227" s="101"/>
      <c r="H227"/>
      <c r="I227"/>
      <c r="J227"/>
      <c r="K227" s="101" t="s">
        <v>197</v>
      </c>
    </row>
    <row r="228" spans="2:11" ht="15" x14ac:dyDescent="0.25">
      <c r="B228" s="112" t="s">
        <v>198</v>
      </c>
      <c r="C228"/>
      <c r="D228"/>
      <c r="E228"/>
      <c r="F228"/>
      <c r="G228" s="101"/>
      <c r="H228"/>
      <c r="I228"/>
      <c r="J228"/>
      <c r="K228" s="101" t="s">
        <v>199</v>
      </c>
    </row>
    <row r="229" spans="2:11" ht="15" x14ac:dyDescent="0.25">
      <c r="B229" s="104" t="s">
        <v>200</v>
      </c>
      <c r="C229"/>
      <c r="D229"/>
      <c r="E229"/>
      <c r="F229"/>
      <c r="G229" s="101"/>
      <c r="H229"/>
      <c r="I229"/>
      <c r="J229"/>
      <c r="K229" s="101" t="s">
        <v>201</v>
      </c>
    </row>
    <row r="230" spans="2:11" ht="15" x14ac:dyDescent="0.25">
      <c r="B230" s="104" t="s">
        <v>202</v>
      </c>
      <c r="C230"/>
      <c r="D230"/>
      <c r="E230"/>
      <c r="F230"/>
      <c r="G230" s="101"/>
      <c r="H230"/>
      <c r="I230"/>
      <c r="J230"/>
      <c r="K230" s="101" t="s">
        <v>203</v>
      </c>
    </row>
    <row r="231" spans="2:11" ht="15" x14ac:dyDescent="0.25">
      <c r="B231" s="104" t="s">
        <v>204</v>
      </c>
      <c r="C231"/>
      <c r="D231"/>
      <c r="E231"/>
      <c r="F231"/>
      <c r="G231" s="101"/>
      <c r="H231"/>
      <c r="I231"/>
      <c r="J231"/>
      <c r="K231" s="101" t="s">
        <v>205</v>
      </c>
    </row>
    <row r="232" spans="2:11" ht="15.75" thickBot="1" x14ac:dyDescent="0.3">
      <c r="B232" s="109"/>
      <c r="C232"/>
      <c r="D232"/>
      <c r="E232"/>
      <c r="F232"/>
      <c r="G232" s="101"/>
      <c r="H232"/>
      <c r="I232"/>
      <c r="J232"/>
      <c r="K232" s="101" t="s">
        <v>206</v>
      </c>
    </row>
    <row r="233" spans="2:11" ht="15" x14ac:dyDescent="0.25">
      <c r="B233"/>
      <c r="C233"/>
      <c r="D233"/>
      <c r="E233"/>
      <c r="F233"/>
      <c r="G233"/>
      <c r="H233"/>
      <c r="I233"/>
      <c r="J233"/>
      <c r="K233" s="101" t="s">
        <v>207</v>
      </c>
    </row>
    <row r="234" spans="2:11" ht="15" x14ac:dyDescent="0.25">
      <c r="B234"/>
      <c r="C234"/>
      <c r="D234"/>
      <c r="E234"/>
      <c r="F234"/>
      <c r="G234"/>
      <c r="H234"/>
      <c r="I234"/>
      <c r="J234"/>
      <c r="K234" s="101" t="s">
        <v>208</v>
      </c>
    </row>
    <row r="235" spans="2:11" ht="15.75" thickBot="1" x14ac:dyDescent="0.3">
      <c r="B235"/>
      <c r="C235"/>
      <c r="D235"/>
      <c r="E235"/>
      <c r="F235"/>
      <c r="G235"/>
      <c r="H235"/>
      <c r="I235"/>
      <c r="J235"/>
      <c r="K235" s="101" t="s">
        <v>209</v>
      </c>
    </row>
    <row r="236" spans="2:11" ht="15" x14ac:dyDescent="0.25">
      <c r="B236"/>
      <c r="C236"/>
      <c r="D236"/>
      <c r="E236"/>
      <c r="F236"/>
      <c r="G236" s="103" t="s">
        <v>140</v>
      </c>
      <c r="H236"/>
      <c r="I236"/>
      <c r="J236"/>
      <c r="K236" s="101" t="s">
        <v>210</v>
      </c>
    </row>
    <row r="237" spans="2:11" ht="15" x14ac:dyDescent="0.25">
      <c r="B237"/>
      <c r="C237"/>
      <c r="D237"/>
      <c r="E237"/>
      <c r="F237"/>
      <c r="G237" s="105" t="s">
        <v>93</v>
      </c>
      <c r="H237"/>
      <c r="I237"/>
      <c r="J237"/>
      <c r="K237" s="101" t="s">
        <v>211</v>
      </c>
    </row>
  </sheetData>
  <mergeCells count="74">
    <mergeCell ref="G4:H8"/>
    <mergeCell ref="B2:Q2"/>
    <mergeCell ref="R2:S2"/>
    <mergeCell ref="T2:AC2"/>
    <mergeCell ref="G3:H3"/>
    <mergeCell ref="I3:J3"/>
    <mergeCell ref="M3:N3"/>
    <mergeCell ref="W3:X3"/>
    <mergeCell ref="B4:B8"/>
    <mergeCell ref="C4:C8"/>
    <mergeCell ref="D4:D8"/>
    <mergeCell ref="E4:E8"/>
    <mergeCell ref="F4:F8"/>
    <mergeCell ref="B9:B13"/>
    <mergeCell ref="C9:C13"/>
    <mergeCell ref="D9:D13"/>
    <mergeCell ref="E9:E13"/>
    <mergeCell ref="F9:F13"/>
    <mergeCell ref="O9:O11"/>
    <mergeCell ref="Z9:Z13"/>
    <mergeCell ref="I4:J8"/>
    <mergeCell ref="K4:K8"/>
    <mergeCell ref="L4:L8"/>
    <mergeCell ref="O4:O6"/>
    <mergeCell ref="Z4:Z8"/>
    <mergeCell ref="G14:H18"/>
    <mergeCell ref="G9:H13"/>
    <mergeCell ref="I9:J13"/>
    <mergeCell ref="K9:K13"/>
    <mergeCell ref="L9:L13"/>
    <mergeCell ref="B14:B18"/>
    <mergeCell ref="C14:C18"/>
    <mergeCell ref="D14:D18"/>
    <mergeCell ref="E14:E18"/>
    <mergeCell ref="F14:F18"/>
    <mergeCell ref="B19:B23"/>
    <mergeCell ref="C19:C23"/>
    <mergeCell ref="D19:D23"/>
    <mergeCell ref="E19:E23"/>
    <mergeCell ref="F19:F23"/>
    <mergeCell ref="Z19:Z23"/>
    <mergeCell ref="I14:J18"/>
    <mergeCell ref="K14:K18"/>
    <mergeCell ref="L14:L18"/>
    <mergeCell ref="O14:O16"/>
    <mergeCell ref="Z14:Z18"/>
    <mergeCell ref="G19:H23"/>
    <mergeCell ref="I19:J23"/>
    <mergeCell ref="K19:K23"/>
    <mergeCell ref="L19:L23"/>
    <mergeCell ref="O19:O21"/>
    <mergeCell ref="Z24:Z28"/>
    <mergeCell ref="B31:R32"/>
    <mergeCell ref="B24:B28"/>
    <mergeCell ref="C24:C28"/>
    <mergeCell ref="D24:D28"/>
    <mergeCell ref="E24:E28"/>
    <mergeCell ref="F24:F28"/>
    <mergeCell ref="G24:H28"/>
    <mergeCell ref="P34:Q35"/>
    <mergeCell ref="G36:J37"/>
    <mergeCell ref="G38:I38"/>
    <mergeCell ref="G39:I39"/>
    <mergeCell ref="I24:J28"/>
    <mergeCell ref="K24:K28"/>
    <mergeCell ref="L24:L28"/>
    <mergeCell ref="O24:O26"/>
    <mergeCell ref="G40:I40"/>
    <mergeCell ref="G41:I41"/>
    <mergeCell ref="E220:E221"/>
    <mergeCell ref="G29:H29"/>
    <mergeCell ref="I29:J29"/>
    <mergeCell ref="G34:H35"/>
    <mergeCell ref="I34:J35"/>
  </mergeCells>
  <conditionalFormatting sqref="Y4:Y30">
    <cfRule type="containsText" dxfId="70" priority="17" operator="containsText" text="Diligenciar Acción de Mejora">
      <formula>NOT(ISERROR(SEARCH("Diligenciar Acción de Mejora",Y4)))</formula>
    </cfRule>
  </conditionalFormatting>
  <conditionalFormatting sqref="Z4">
    <cfRule type="containsBlanks" dxfId="69" priority="23">
      <formula>LEN(TRIM(Z4))=0</formula>
    </cfRule>
    <cfRule type="cellIs" dxfId="68" priority="24" operator="greaterThanOrEqual">
      <formula>0.8</formula>
    </cfRule>
    <cfRule type="cellIs" dxfId="67" priority="25" operator="between">
      <formula>0.5</formula>
      <formula>"80.9%"</formula>
    </cfRule>
    <cfRule type="cellIs" dxfId="66" priority="26" operator="between">
      <formula>0</formula>
      <formula>"49.9%"</formula>
    </cfRule>
  </conditionalFormatting>
  <conditionalFormatting sqref="Z9">
    <cfRule type="containsBlanks" dxfId="65" priority="13">
      <formula>LEN(TRIM(Z9))=0</formula>
    </cfRule>
    <cfRule type="cellIs" dxfId="64" priority="14" operator="greaterThanOrEqual">
      <formula>0.8</formula>
    </cfRule>
    <cfRule type="cellIs" dxfId="63" priority="15" operator="between">
      <formula>0.5</formula>
      <formula>"80.9%"</formula>
    </cfRule>
    <cfRule type="cellIs" dxfId="62" priority="16" operator="between">
      <formula>0</formula>
      <formula>"49.9%"</formula>
    </cfRule>
  </conditionalFormatting>
  <conditionalFormatting sqref="Z14">
    <cfRule type="containsBlanks" dxfId="61" priority="9">
      <formula>LEN(TRIM(Z14))=0</formula>
    </cfRule>
    <cfRule type="cellIs" dxfId="60" priority="10" operator="greaterThanOrEqual">
      <formula>0.8</formula>
    </cfRule>
    <cfRule type="cellIs" dxfId="59" priority="11" operator="between">
      <formula>0.5</formula>
      <formula>"80.9%"</formula>
    </cfRule>
    <cfRule type="cellIs" dxfId="58" priority="12" operator="between">
      <formula>0</formula>
      <formula>"49.9%"</formula>
    </cfRule>
  </conditionalFormatting>
  <conditionalFormatting sqref="Z19">
    <cfRule type="containsBlanks" dxfId="57" priority="5">
      <formula>LEN(TRIM(Z19))=0</formula>
    </cfRule>
    <cfRule type="cellIs" dxfId="56" priority="6" operator="greaterThanOrEqual">
      <formula>0.8</formula>
    </cfRule>
    <cfRule type="cellIs" dxfId="55" priority="7" operator="between">
      <formula>0.5</formula>
      <formula>"80.9%"</formula>
    </cfRule>
    <cfRule type="cellIs" dxfId="54" priority="8" operator="between">
      <formula>0</formula>
      <formula>"49.9%"</formula>
    </cfRule>
  </conditionalFormatting>
  <conditionalFormatting sqref="Z24">
    <cfRule type="containsBlanks" dxfId="53" priority="1">
      <formula>LEN(TRIM(Z24))=0</formula>
    </cfRule>
    <cfRule type="cellIs" dxfId="52" priority="2" operator="greaterThanOrEqual">
      <formula>0.8</formula>
    </cfRule>
    <cfRule type="cellIs" dxfId="51" priority="3" operator="between">
      <formula>0.5</formula>
      <formula>"80.9%"</formula>
    </cfRule>
    <cfRule type="cellIs" dxfId="50" priority="4" operator="between">
      <formula>0</formula>
      <formula>"49.9%"</formula>
    </cfRule>
  </conditionalFormatting>
  <conditionalFormatting sqref="Z30">
    <cfRule type="containsBlanks" dxfId="49" priority="19">
      <formula>LEN(TRIM(Z30))=0</formula>
    </cfRule>
    <cfRule type="cellIs" dxfId="48" priority="20" operator="greaterThanOrEqual">
      <formula>0.8</formula>
    </cfRule>
    <cfRule type="cellIs" dxfId="47" priority="21" operator="between">
      <formula>0.5</formula>
      <formula>"80.9%"</formula>
    </cfRule>
    <cfRule type="cellIs" dxfId="46" priority="22" operator="between">
      <formula>0</formula>
      <formula>"49.9%"</formula>
    </cfRule>
  </conditionalFormatting>
  <dataValidations count="21">
    <dataValidation type="list" allowBlank="1" showErrorMessage="1" prompt="SELECCIONE UN ESTADO_x000a_" sqref="AB4:AB29" xr:uid="{F8FF1CE7-6A1B-4C0C-AC2E-2958DC7FA721}">
      <formula1>$E$222:$E$223</formula1>
    </dataValidation>
    <dataValidation type="list" operator="greaterThanOrEqual" allowBlank="1" errorTitle="FORMATO INVALIDO" error="DIGITE UNA FECHA VALIDA" sqref="X4:X29" xr:uid="{6FC1B933-8984-45FC-B17F-6D683EF7BF82}">
      <formula1>$G$217:$G$219</formula1>
    </dataValidation>
    <dataValidation type="list" allowBlank="1" showErrorMessage="1" prompt="SELECCIONE UN ITEM DE LA LISTA" sqref="U4:U29" xr:uid="{1FBDEE90-C8C2-4135-9C47-45A211975F20}">
      <formula1>$G$212:$G$214</formula1>
    </dataValidation>
    <dataValidation operator="greaterThan" allowBlank="1" showErrorMessage="1" sqref="T4:T7 T9:T29" xr:uid="{00C623C2-A9B6-4738-BBBD-402E4DA1E217}"/>
    <dataValidation type="list" allowBlank="1" showInputMessage="1" showErrorMessage="1" sqref="P4:P29" xr:uid="{64AF1644-B9AF-4E36-A010-A7BD0D8940A9}">
      <formula1>$G$236:$G$237</formula1>
    </dataValidation>
    <dataValidation type="list" allowBlank="1" showErrorMessage="1" prompt="SELECCIONE UN ITEM DE LA LISTA" sqref="U30" xr:uid="{CF966FE0-6DDD-4CA8-82F6-3872013DF597}">
      <formula1>#REF!</formula1>
    </dataValidation>
    <dataValidation type="list" operator="greaterThanOrEqual" allowBlank="1" errorTitle="FORMATO INVALIDO" error="DIGITE UNA FECHA VALIDA" sqref="X30" xr:uid="{2DCD5018-A788-4AE9-AC3F-4F8FC5AD3A02}">
      <formula1>#REF!</formula1>
    </dataValidation>
    <dataValidation type="list" allowBlank="1" showErrorMessage="1" prompt="SELECCIONE UN ESTADO_x000a_" sqref="AB30" xr:uid="{3D5EAE45-74C6-441C-A2A8-05F93D5142D1}">
      <formula1>#REF!</formula1>
    </dataValidation>
    <dataValidation type="list" allowBlank="1" showInputMessage="1" showErrorMessage="1" sqref="P30" xr:uid="{35459131-B7C9-4BAD-80FC-FA73611CF0CB}">
      <formula1>#REF!</formula1>
    </dataValidation>
    <dataValidation type="list" allowBlank="1" showErrorMessage="1" prompt="Seleccione Seguimiento" sqref="D34:F35" xr:uid="{6ADC3C45-D0B2-4054-A814-F65BB89E7793}">
      <formula1>#REF!</formula1>
    </dataValidation>
    <dataValidation type="list" allowBlank="1" showInputMessage="1" showErrorMessage="1" sqref="C4 C24 C14 C19 C9" xr:uid="{F398E6CC-DF7F-4369-9546-0B1036EA7EB1}">
      <formula1>$G$224:$G$225</formula1>
    </dataValidation>
    <dataValidation type="date" operator="greaterThan" allowBlank="1" showErrorMessage="1" errorTitle="FORMATO VALIDO" error="INGRESE UNA FECHA VALIDA" prompt="Ingrese una fecha de formato dd/mm/aa" sqref="D19 D4 D9 D14 D30 D24" xr:uid="{3CDD725B-638E-4268-9E20-4763874255AA}">
      <formula1>1</formula1>
    </dataValidation>
    <dataValidation allowBlank="1" showErrorMessage="1" promptTitle="UNIDADA DE MEDIDA" sqref="AA12:AA13 AA17:AA18 AA22:AA23 AA27:AA29 AA8 Q4:Q13 Q15:Q30" xr:uid="{260DF38A-9024-4541-ACC2-A51F6F646CF0}"/>
    <dataValidation type="date" operator="greaterThanOrEqual" allowBlank="1" showErrorMessage="1" errorTitle="FORMATO INVALIDO" error="DIGITE UNA FECHA VALIDA" prompt="Ingrese una fecha de formato dd/mm/aa" sqref="V4:V30" xr:uid="{A5AFC41B-2523-47DA-824B-094F99A00AD6}">
      <formula1>1900</formula1>
    </dataValidation>
    <dataValidation operator="greaterThanOrEqual" allowBlank="1" errorTitle="FORMATO INVALIDO" error="DIGITE UNA FECHA VALIDA" sqref="W4:W30 Y4:Y30" xr:uid="{1E5CF3F4-BD01-4AD9-85BC-12C67161E2C7}"/>
    <dataValidation type="date" operator="greaterThan" allowBlank="1" showErrorMessage="1" sqref="R4:S30" xr:uid="{63AB3C68-B72F-4F0A-9142-1CCB9661156B}">
      <formula1>1</formula1>
    </dataValidation>
    <dataValidation allowBlank="1" showErrorMessage="1" promptTitle="UNIDAD DE MEDIDA" sqref="Q3" xr:uid="{55773668-E45E-4960-B700-9E5E80AEDFA4}"/>
    <dataValidation allowBlank="1" showErrorMessage="1" promptTitle="Instrucción" prompt="*Elija de la lista desplegable el tipo de cada acción de mejora._x000a__x000a_*Acción Preventiva: Acción que se toma para prevenir que algo ocurra. _x000a__x000a_*Acción Correctiva: Acción que se toma para prevenir que algo vuelva a ocurrir." sqref="P3" xr:uid="{23711936-F0D6-40EA-A272-6AF4CDCE44F3}"/>
    <dataValidation allowBlank="1" showErrorMessage="1" promptTitle="Instrucción:" prompt="Numere consecutivamente " sqref="B3" xr:uid="{C5BA3789-B0EB-48E3-91C3-AB3DCCADF737}"/>
    <dataValidation allowBlank="1" showErrorMessage="1" promptTitle="Instrucción:" prompt="Elija de la lista desplegable la fuente en la que se identificó el hallazgo/observación, para este caso debe ser &quot;Auditorias Institucionales&quot; " sqref="C3" xr:uid="{E0DC108F-14E4-46C1-8BF6-E590AF5EC2E1}"/>
    <dataValidation operator="greaterThan" allowBlank="1" errorTitle="FORMATO VALIDO" error="INGRESE UNA FECHA VALIDA" prompt="Ingrese una fecha de formato dd/mm/aa" sqref="E9:F9 E19:F19 E4:F4 E14:F14 E30:F30 E24:F24" xr:uid="{FAD64912-696A-4B82-B2E2-EE3E04F35A3C}"/>
  </dataValidations>
  <pageMargins left="0.23622047244094491" right="0.23622047244094491" top="1.3385826771653544" bottom="0.74803149606299213" header="0.31496062992125984" footer="0.31496062992125984"/>
  <pageSetup paperSize="5" scale="29" fitToWidth="3" fitToHeight="20" orientation="landscape" horizontalDpi="4294967294" verticalDpi="4294967294" r:id="rId1"/>
  <headerFooter>
    <oddHeader>&amp;L&amp;G&amp;C&amp;"Arial,Normal"PLAN DE MEJORAMIENTO&amp;R&amp;"Arial,Normal"ESC-FO-01</oddHeader>
    <oddFooter>&amp;C&amp;"Arial,Normal"&amp;10
Proceso: Evaluación, Seguimiento y Control ESC, Versión 1, Página &amp;P de &amp;N, vigente desde: 03-05-2022&amp;"-,Normal"&amp;11
&amp;"Arial,Cursiva"&amp;10Este documento es fiel copia del original, su impresión se considera copia no controlada.</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6E1EE-B1A9-4D48-A7A7-B529E1F5D1A0}">
  <dimension ref="B1:AH232"/>
  <sheetViews>
    <sheetView zoomScale="66" zoomScaleNormal="66" zoomScalePageLayoutView="55" workbookViewId="0">
      <selection activeCell="A21" sqref="A21:XFD23"/>
    </sheetView>
  </sheetViews>
  <sheetFormatPr baseColWidth="10" defaultColWidth="10.42578125" defaultRowHeight="14.25" x14ac:dyDescent="0.2"/>
  <cols>
    <col min="1" max="1" width="1.85546875" style="55" customWidth="1"/>
    <col min="2" max="2" width="14.42578125" style="55" customWidth="1"/>
    <col min="3" max="3" width="20.7109375" style="55" customWidth="1"/>
    <col min="4" max="4" width="21" style="55" customWidth="1"/>
    <col min="5" max="6" width="25" style="55" customWidth="1"/>
    <col min="7" max="7" width="30.5703125" style="55" customWidth="1"/>
    <col min="8" max="8" width="10.85546875" style="55" customWidth="1"/>
    <col min="9" max="9" width="21.7109375" style="55" customWidth="1"/>
    <col min="10" max="10" width="21.85546875" style="55" customWidth="1"/>
    <col min="11" max="11" width="28.5703125" style="55" customWidth="1"/>
    <col min="12" max="12" width="17.7109375" style="55" customWidth="1"/>
    <col min="13" max="13" width="14.28515625" style="55" customWidth="1"/>
    <col min="14" max="14" width="56" style="55" customWidth="1"/>
    <col min="15" max="15" width="2.28515625" style="55" hidden="1" customWidth="1"/>
    <col min="16" max="16" width="30.7109375" style="55" customWidth="1"/>
    <col min="17" max="17" width="36.7109375" style="55" customWidth="1"/>
    <col min="18" max="18" width="23.28515625" style="55" customWidth="1"/>
    <col min="19" max="19" width="21.7109375" style="55" customWidth="1"/>
    <col min="20" max="20" width="24.140625" style="55" customWidth="1"/>
    <col min="21" max="21" width="24.5703125" style="56" customWidth="1"/>
    <col min="22" max="22" width="18.85546875" style="56" customWidth="1"/>
    <col min="23" max="23" width="8.7109375" style="55" customWidth="1"/>
    <col min="24" max="24" width="16.5703125" style="55" customWidth="1"/>
    <col min="25" max="25" width="15.42578125" style="55" customWidth="1"/>
    <col min="26" max="26" width="23.28515625" style="55" customWidth="1"/>
    <col min="27" max="27" width="46.28515625" style="55" customWidth="1"/>
    <col min="28" max="28" width="21.7109375" style="55" customWidth="1"/>
    <col min="29" max="29" width="80.140625" style="55" customWidth="1"/>
    <col min="30" max="30" width="9" style="55" customWidth="1"/>
    <col min="31" max="31" width="31.140625" style="55" customWidth="1"/>
    <col min="32" max="264" width="10.42578125" style="55"/>
    <col min="265" max="265" width="4.140625" style="55" customWidth="1"/>
    <col min="266" max="266" width="4.85546875" style="55" customWidth="1"/>
    <col min="267" max="267" width="14.5703125" style="55" customWidth="1"/>
    <col min="268" max="268" width="17" style="55" customWidth="1"/>
    <col min="269" max="269" width="19.140625" style="55" customWidth="1"/>
    <col min="270" max="270" width="16.5703125" style="55" customWidth="1"/>
    <col min="271" max="271" width="9.140625" style="55" customWidth="1"/>
    <col min="272" max="273" width="12.42578125" style="55" customWidth="1"/>
    <col min="274" max="274" width="12.7109375" style="55" bestFit="1" customWidth="1"/>
    <col min="275" max="275" width="11" style="55" customWidth="1"/>
    <col min="276" max="276" width="9.42578125" style="55" customWidth="1"/>
    <col min="277" max="278" width="16.5703125" style="55" customWidth="1"/>
    <col min="279" max="279" width="16.28515625" style="55" customWidth="1"/>
    <col min="280" max="280" width="14.5703125" style="55" customWidth="1"/>
    <col min="281" max="282" width="17" style="55" customWidth="1"/>
    <col min="283" max="283" width="13.140625" style="55" customWidth="1"/>
    <col min="284" max="284" width="0" style="55" hidden="1" customWidth="1"/>
    <col min="285" max="285" width="10" style="55" customWidth="1"/>
    <col min="286" max="286" width="9" style="55" customWidth="1"/>
    <col min="287" max="287" width="31.140625" style="55" customWidth="1"/>
    <col min="288" max="520" width="10.42578125" style="55"/>
    <col min="521" max="521" width="4.140625" style="55" customWidth="1"/>
    <col min="522" max="522" width="4.85546875" style="55" customWidth="1"/>
    <col min="523" max="523" width="14.5703125" style="55" customWidth="1"/>
    <col min="524" max="524" width="17" style="55" customWidth="1"/>
    <col min="525" max="525" width="19.140625" style="55" customWidth="1"/>
    <col min="526" max="526" width="16.5703125" style="55" customWidth="1"/>
    <col min="527" max="527" width="9.140625" style="55" customWidth="1"/>
    <col min="528" max="529" width="12.42578125" style="55" customWidth="1"/>
    <col min="530" max="530" width="12.7109375" style="55" bestFit="1" customWidth="1"/>
    <col min="531" max="531" width="11" style="55" customWidth="1"/>
    <col min="532" max="532" width="9.42578125" style="55" customWidth="1"/>
    <col min="533" max="534" width="16.5703125" style="55" customWidth="1"/>
    <col min="535" max="535" width="16.28515625" style="55" customWidth="1"/>
    <col min="536" max="536" width="14.5703125" style="55" customWidth="1"/>
    <col min="537" max="538" width="17" style="55" customWidth="1"/>
    <col min="539" max="539" width="13.140625" style="55" customWidth="1"/>
    <col min="540" max="540" width="0" style="55" hidden="1" customWidth="1"/>
    <col min="541" max="541" width="10" style="55" customWidth="1"/>
    <col min="542" max="542" width="9" style="55" customWidth="1"/>
    <col min="543" max="543" width="31.140625" style="55" customWidth="1"/>
    <col min="544" max="776" width="10.42578125" style="55"/>
    <col min="777" max="777" width="4.140625" style="55" customWidth="1"/>
    <col min="778" max="778" width="4.85546875" style="55" customWidth="1"/>
    <col min="779" max="779" width="14.5703125" style="55" customWidth="1"/>
    <col min="780" max="780" width="17" style="55" customWidth="1"/>
    <col min="781" max="781" width="19.140625" style="55" customWidth="1"/>
    <col min="782" max="782" width="16.5703125" style="55" customWidth="1"/>
    <col min="783" max="783" width="9.140625" style="55" customWidth="1"/>
    <col min="784" max="785" width="12.42578125" style="55" customWidth="1"/>
    <col min="786" max="786" width="12.7109375" style="55" bestFit="1" customWidth="1"/>
    <col min="787" max="787" width="11" style="55" customWidth="1"/>
    <col min="788" max="788" width="9.42578125" style="55" customWidth="1"/>
    <col min="789" max="790" width="16.5703125" style="55" customWidth="1"/>
    <col min="791" max="791" width="16.28515625" style="55" customWidth="1"/>
    <col min="792" max="792" width="14.5703125" style="55" customWidth="1"/>
    <col min="793" max="794" width="17" style="55" customWidth="1"/>
    <col min="795" max="795" width="13.140625" style="55" customWidth="1"/>
    <col min="796" max="796" width="0" style="55" hidden="1" customWidth="1"/>
    <col min="797" max="797" width="10" style="55" customWidth="1"/>
    <col min="798" max="798" width="9" style="55" customWidth="1"/>
    <col min="799" max="799" width="31.140625" style="55" customWidth="1"/>
    <col min="800" max="1032" width="10.42578125" style="55"/>
    <col min="1033" max="1033" width="4.140625" style="55" customWidth="1"/>
    <col min="1034" max="1034" width="4.85546875" style="55" customWidth="1"/>
    <col min="1035" max="1035" width="14.5703125" style="55" customWidth="1"/>
    <col min="1036" max="1036" width="17" style="55" customWidth="1"/>
    <col min="1037" max="1037" width="19.140625" style="55" customWidth="1"/>
    <col min="1038" max="1038" width="16.5703125" style="55" customWidth="1"/>
    <col min="1039" max="1039" width="9.140625" style="55" customWidth="1"/>
    <col min="1040" max="1041" width="12.42578125" style="55" customWidth="1"/>
    <col min="1042" max="1042" width="12.7109375" style="55" bestFit="1" customWidth="1"/>
    <col min="1043" max="1043" width="11" style="55" customWidth="1"/>
    <col min="1044" max="1044" width="9.42578125" style="55" customWidth="1"/>
    <col min="1045" max="1046" width="16.5703125" style="55" customWidth="1"/>
    <col min="1047" max="1047" width="16.28515625" style="55" customWidth="1"/>
    <col min="1048" max="1048" width="14.5703125" style="55" customWidth="1"/>
    <col min="1049" max="1050" width="17" style="55" customWidth="1"/>
    <col min="1051" max="1051" width="13.140625" style="55" customWidth="1"/>
    <col min="1052" max="1052" width="0" style="55" hidden="1" customWidth="1"/>
    <col min="1053" max="1053" width="10" style="55" customWidth="1"/>
    <col min="1054" max="1054" width="9" style="55" customWidth="1"/>
    <col min="1055" max="1055" width="31.140625" style="55" customWidth="1"/>
    <col min="1056" max="1288" width="10.42578125" style="55"/>
    <col min="1289" max="1289" width="4.140625" style="55" customWidth="1"/>
    <col min="1290" max="1290" width="4.85546875" style="55" customWidth="1"/>
    <col min="1291" max="1291" width="14.5703125" style="55" customWidth="1"/>
    <col min="1292" max="1292" width="17" style="55" customWidth="1"/>
    <col min="1293" max="1293" width="19.140625" style="55" customWidth="1"/>
    <col min="1294" max="1294" width="16.5703125" style="55" customWidth="1"/>
    <col min="1295" max="1295" width="9.140625" style="55" customWidth="1"/>
    <col min="1296" max="1297" width="12.42578125" style="55" customWidth="1"/>
    <col min="1298" max="1298" width="12.7109375" style="55" bestFit="1" customWidth="1"/>
    <col min="1299" max="1299" width="11" style="55" customWidth="1"/>
    <col min="1300" max="1300" width="9.42578125" style="55" customWidth="1"/>
    <col min="1301" max="1302" width="16.5703125" style="55" customWidth="1"/>
    <col min="1303" max="1303" width="16.28515625" style="55" customWidth="1"/>
    <col min="1304" max="1304" width="14.5703125" style="55" customWidth="1"/>
    <col min="1305" max="1306" width="17" style="55" customWidth="1"/>
    <col min="1307" max="1307" width="13.140625" style="55" customWidth="1"/>
    <col min="1308" max="1308" width="0" style="55" hidden="1" customWidth="1"/>
    <col min="1309" max="1309" width="10" style="55" customWidth="1"/>
    <col min="1310" max="1310" width="9" style="55" customWidth="1"/>
    <col min="1311" max="1311" width="31.140625" style="55" customWidth="1"/>
    <col min="1312" max="1544" width="10.42578125" style="55"/>
    <col min="1545" max="1545" width="4.140625" style="55" customWidth="1"/>
    <col min="1546" max="1546" width="4.85546875" style="55" customWidth="1"/>
    <col min="1547" max="1547" width="14.5703125" style="55" customWidth="1"/>
    <col min="1548" max="1548" width="17" style="55" customWidth="1"/>
    <col min="1549" max="1549" width="19.140625" style="55" customWidth="1"/>
    <col min="1550" max="1550" width="16.5703125" style="55" customWidth="1"/>
    <col min="1551" max="1551" width="9.140625" style="55" customWidth="1"/>
    <col min="1552" max="1553" width="12.42578125" style="55" customWidth="1"/>
    <col min="1554" max="1554" width="12.7109375" style="55" bestFit="1" customWidth="1"/>
    <col min="1555" max="1555" width="11" style="55" customWidth="1"/>
    <col min="1556" max="1556" width="9.42578125" style="55" customWidth="1"/>
    <col min="1557" max="1558" width="16.5703125" style="55" customWidth="1"/>
    <col min="1559" max="1559" width="16.28515625" style="55" customWidth="1"/>
    <col min="1560" max="1560" width="14.5703125" style="55" customWidth="1"/>
    <col min="1561" max="1562" width="17" style="55" customWidth="1"/>
    <col min="1563" max="1563" width="13.140625" style="55" customWidth="1"/>
    <col min="1564" max="1564" width="0" style="55" hidden="1" customWidth="1"/>
    <col min="1565" max="1565" width="10" style="55" customWidth="1"/>
    <col min="1566" max="1566" width="9" style="55" customWidth="1"/>
    <col min="1567" max="1567" width="31.140625" style="55" customWidth="1"/>
    <col min="1568" max="1800" width="10.42578125" style="55"/>
    <col min="1801" max="1801" width="4.140625" style="55" customWidth="1"/>
    <col min="1802" max="1802" width="4.85546875" style="55" customWidth="1"/>
    <col min="1803" max="1803" width="14.5703125" style="55" customWidth="1"/>
    <col min="1804" max="1804" width="17" style="55" customWidth="1"/>
    <col min="1805" max="1805" width="19.140625" style="55" customWidth="1"/>
    <col min="1806" max="1806" width="16.5703125" style="55" customWidth="1"/>
    <col min="1807" max="1807" width="9.140625" style="55" customWidth="1"/>
    <col min="1808" max="1809" width="12.42578125" style="55" customWidth="1"/>
    <col min="1810" max="1810" width="12.7109375" style="55" bestFit="1" customWidth="1"/>
    <col min="1811" max="1811" width="11" style="55" customWidth="1"/>
    <col min="1812" max="1812" width="9.42578125" style="55" customWidth="1"/>
    <col min="1813" max="1814" width="16.5703125" style="55" customWidth="1"/>
    <col min="1815" max="1815" width="16.28515625" style="55" customWidth="1"/>
    <col min="1816" max="1816" width="14.5703125" style="55" customWidth="1"/>
    <col min="1817" max="1818" width="17" style="55" customWidth="1"/>
    <col min="1819" max="1819" width="13.140625" style="55" customWidth="1"/>
    <col min="1820" max="1820" width="0" style="55" hidden="1" customWidth="1"/>
    <col min="1821" max="1821" width="10" style="55" customWidth="1"/>
    <col min="1822" max="1822" width="9" style="55" customWidth="1"/>
    <col min="1823" max="1823" width="31.140625" style="55" customWidth="1"/>
    <col min="1824" max="2056" width="10.42578125" style="55"/>
    <col min="2057" max="2057" width="4.140625" style="55" customWidth="1"/>
    <col min="2058" max="2058" width="4.85546875" style="55" customWidth="1"/>
    <col min="2059" max="2059" width="14.5703125" style="55" customWidth="1"/>
    <col min="2060" max="2060" width="17" style="55" customWidth="1"/>
    <col min="2061" max="2061" width="19.140625" style="55" customWidth="1"/>
    <col min="2062" max="2062" width="16.5703125" style="55" customWidth="1"/>
    <col min="2063" max="2063" width="9.140625" style="55" customWidth="1"/>
    <col min="2064" max="2065" width="12.42578125" style="55" customWidth="1"/>
    <col min="2066" max="2066" width="12.7109375" style="55" bestFit="1" customWidth="1"/>
    <col min="2067" max="2067" width="11" style="55" customWidth="1"/>
    <col min="2068" max="2068" width="9.42578125" style="55" customWidth="1"/>
    <col min="2069" max="2070" width="16.5703125" style="55" customWidth="1"/>
    <col min="2071" max="2071" width="16.28515625" style="55" customWidth="1"/>
    <col min="2072" max="2072" width="14.5703125" style="55" customWidth="1"/>
    <col min="2073" max="2074" width="17" style="55" customWidth="1"/>
    <col min="2075" max="2075" width="13.140625" style="55" customWidth="1"/>
    <col min="2076" max="2076" width="0" style="55" hidden="1" customWidth="1"/>
    <col min="2077" max="2077" width="10" style="55" customWidth="1"/>
    <col min="2078" max="2078" width="9" style="55" customWidth="1"/>
    <col min="2079" max="2079" width="31.140625" style="55" customWidth="1"/>
    <col min="2080" max="2312" width="10.42578125" style="55"/>
    <col min="2313" max="2313" width="4.140625" style="55" customWidth="1"/>
    <col min="2314" max="2314" width="4.85546875" style="55" customWidth="1"/>
    <col min="2315" max="2315" width="14.5703125" style="55" customWidth="1"/>
    <col min="2316" max="2316" width="17" style="55" customWidth="1"/>
    <col min="2317" max="2317" width="19.140625" style="55" customWidth="1"/>
    <col min="2318" max="2318" width="16.5703125" style="55" customWidth="1"/>
    <col min="2319" max="2319" width="9.140625" style="55" customWidth="1"/>
    <col min="2320" max="2321" width="12.42578125" style="55" customWidth="1"/>
    <col min="2322" max="2322" width="12.7109375" style="55" bestFit="1" customWidth="1"/>
    <col min="2323" max="2323" width="11" style="55" customWidth="1"/>
    <col min="2324" max="2324" width="9.42578125" style="55" customWidth="1"/>
    <col min="2325" max="2326" width="16.5703125" style="55" customWidth="1"/>
    <col min="2327" max="2327" width="16.28515625" style="55" customWidth="1"/>
    <col min="2328" max="2328" width="14.5703125" style="55" customWidth="1"/>
    <col min="2329" max="2330" width="17" style="55" customWidth="1"/>
    <col min="2331" max="2331" width="13.140625" style="55" customWidth="1"/>
    <col min="2332" max="2332" width="0" style="55" hidden="1" customWidth="1"/>
    <col min="2333" max="2333" width="10" style="55" customWidth="1"/>
    <col min="2334" max="2334" width="9" style="55" customWidth="1"/>
    <col min="2335" max="2335" width="31.140625" style="55" customWidth="1"/>
    <col min="2336" max="2568" width="10.42578125" style="55"/>
    <col min="2569" max="2569" width="4.140625" style="55" customWidth="1"/>
    <col min="2570" max="2570" width="4.85546875" style="55" customWidth="1"/>
    <col min="2571" max="2571" width="14.5703125" style="55" customWidth="1"/>
    <col min="2572" max="2572" width="17" style="55" customWidth="1"/>
    <col min="2573" max="2573" width="19.140625" style="55" customWidth="1"/>
    <col min="2574" max="2574" width="16.5703125" style="55" customWidth="1"/>
    <col min="2575" max="2575" width="9.140625" style="55" customWidth="1"/>
    <col min="2576" max="2577" width="12.42578125" style="55" customWidth="1"/>
    <col min="2578" max="2578" width="12.7109375" style="55" bestFit="1" customWidth="1"/>
    <col min="2579" max="2579" width="11" style="55" customWidth="1"/>
    <col min="2580" max="2580" width="9.42578125" style="55" customWidth="1"/>
    <col min="2581" max="2582" width="16.5703125" style="55" customWidth="1"/>
    <col min="2583" max="2583" width="16.28515625" style="55" customWidth="1"/>
    <col min="2584" max="2584" width="14.5703125" style="55" customWidth="1"/>
    <col min="2585" max="2586" width="17" style="55" customWidth="1"/>
    <col min="2587" max="2587" width="13.140625" style="55" customWidth="1"/>
    <col min="2588" max="2588" width="0" style="55" hidden="1" customWidth="1"/>
    <col min="2589" max="2589" width="10" style="55" customWidth="1"/>
    <col min="2590" max="2590" width="9" style="55" customWidth="1"/>
    <col min="2591" max="2591" width="31.140625" style="55" customWidth="1"/>
    <col min="2592" max="2824" width="10.42578125" style="55"/>
    <col min="2825" max="2825" width="4.140625" style="55" customWidth="1"/>
    <col min="2826" max="2826" width="4.85546875" style="55" customWidth="1"/>
    <col min="2827" max="2827" width="14.5703125" style="55" customWidth="1"/>
    <col min="2828" max="2828" width="17" style="55" customWidth="1"/>
    <col min="2829" max="2829" width="19.140625" style="55" customWidth="1"/>
    <col min="2830" max="2830" width="16.5703125" style="55" customWidth="1"/>
    <col min="2831" max="2831" width="9.140625" style="55" customWidth="1"/>
    <col min="2832" max="2833" width="12.42578125" style="55" customWidth="1"/>
    <col min="2834" max="2834" width="12.7109375" style="55" bestFit="1" customWidth="1"/>
    <col min="2835" max="2835" width="11" style="55" customWidth="1"/>
    <col min="2836" max="2836" width="9.42578125" style="55" customWidth="1"/>
    <col min="2837" max="2838" width="16.5703125" style="55" customWidth="1"/>
    <col min="2839" max="2839" width="16.28515625" style="55" customWidth="1"/>
    <col min="2840" max="2840" width="14.5703125" style="55" customWidth="1"/>
    <col min="2841" max="2842" width="17" style="55" customWidth="1"/>
    <col min="2843" max="2843" width="13.140625" style="55" customWidth="1"/>
    <col min="2844" max="2844" width="0" style="55" hidden="1" customWidth="1"/>
    <col min="2845" max="2845" width="10" style="55" customWidth="1"/>
    <col min="2846" max="2846" width="9" style="55" customWidth="1"/>
    <col min="2847" max="2847" width="31.140625" style="55" customWidth="1"/>
    <col min="2848" max="3080" width="10.42578125" style="55"/>
    <col min="3081" max="3081" width="4.140625" style="55" customWidth="1"/>
    <col min="3082" max="3082" width="4.85546875" style="55" customWidth="1"/>
    <col min="3083" max="3083" width="14.5703125" style="55" customWidth="1"/>
    <col min="3084" max="3084" width="17" style="55" customWidth="1"/>
    <col min="3085" max="3085" width="19.140625" style="55" customWidth="1"/>
    <col min="3086" max="3086" width="16.5703125" style="55" customWidth="1"/>
    <col min="3087" max="3087" width="9.140625" style="55" customWidth="1"/>
    <col min="3088" max="3089" width="12.42578125" style="55" customWidth="1"/>
    <col min="3090" max="3090" width="12.7109375" style="55" bestFit="1" customWidth="1"/>
    <col min="3091" max="3091" width="11" style="55" customWidth="1"/>
    <col min="3092" max="3092" width="9.42578125" style="55" customWidth="1"/>
    <col min="3093" max="3094" width="16.5703125" style="55" customWidth="1"/>
    <col min="3095" max="3095" width="16.28515625" style="55" customWidth="1"/>
    <col min="3096" max="3096" width="14.5703125" style="55" customWidth="1"/>
    <col min="3097" max="3098" width="17" style="55" customWidth="1"/>
    <col min="3099" max="3099" width="13.140625" style="55" customWidth="1"/>
    <col min="3100" max="3100" width="0" style="55" hidden="1" customWidth="1"/>
    <col min="3101" max="3101" width="10" style="55" customWidth="1"/>
    <col min="3102" max="3102" width="9" style="55" customWidth="1"/>
    <col min="3103" max="3103" width="31.140625" style="55" customWidth="1"/>
    <col min="3104" max="3336" width="10.42578125" style="55"/>
    <col min="3337" max="3337" width="4.140625" style="55" customWidth="1"/>
    <col min="3338" max="3338" width="4.85546875" style="55" customWidth="1"/>
    <col min="3339" max="3339" width="14.5703125" style="55" customWidth="1"/>
    <col min="3340" max="3340" width="17" style="55" customWidth="1"/>
    <col min="3341" max="3341" width="19.140625" style="55" customWidth="1"/>
    <col min="3342" max="3342" width="16.5703125" style="55" customWidth="1"/>
    <col min="3343" max="3343" width="9.140625" style="55" customWidth="1"/>
    <col min="3344" max="3345" width="12.42578125" style="55" customWidth="1"/>
    <col min="3346" max="3346" width="12.7109375" style="55" bestFit="1" customWidth="1"/>
    <col min="3347" max="3347" width="11" style="55" customWidth="1"/>
    <col min="3348" max="3348" width="9.42578125" style="55" customWidth="1"/>
    <col min="3349" max="3350" width="16.5703125" style="55" customWidth="1"/>
    <col min="3351" max="3351" width="16.28515625" style="55" customWidth="1"/>
    <col min="3352" max="3352" width="14.5703125" style="55" customWidth="1"/>
    <col min="3353" max="3354" width="17" style="55" customWidth="1"/>
    <col min="3355" max="3355" width="13.140625" style="55" customWidth="1"/>
    <col min="3356" max="3356" width="0" style="55" hidden="1" customWidth="1"/>
    <col min="3357" max="3357" width="10" style="55" customWidth="1"/>
    <col min="3358" max="3358" width="9" style="55" customWidth="1"/>
    <col min="3359" max="3359" width="31.140625" style="55" customWidth="1"/>
    <col min="3360" max="3592" width="10.42578125" style="55"/>
    <col min="3593" max="3593" width="4.140625" style="55" customWidth="1"/>
    <col min="3594" max="3594" width="4.85546875" style="55" customWidth="1"/>
    <col min="3595" max="3595" width="14.5703125" style="55" customWidth="1"/>
    <col min="3596" max="3596" width="17" style="55" customWidth="1"/>
    <col min="3597" max="3597" width="19.140625" style="55" customWidth="1"/>
    <col min="3598" max="3598" width="16.5703125" style="55" customWidth="1"/>
    <col min="3599" max="3599" width="9.140625" style="55" customWidth="1"/>
    <col min="3600" max="3601" width="12.42578125" style="55" customWidth="1"/>
    <col min="3602" max="3602" width="12.7109375" style="55" bestFit="1" customWidth="1"/>
    <col min="3603" max="3603" width="11" style="55" customWidth="1"/>
    <col min="3604" max="3604" width="9.42578125" style="55" customWidth="1"/>
    <col min="3605" max="3606" width="16.5703125" style="55" customWidth="1"/>
    <col min="3607" max="3607" width="16.28515625" style="55" customWidth="1"/>
    <col min="3608" max="3608" width="14.5703125" style="55" customWidth="1"/>
    <col min="3609" max="3610" width="17" style="55" customWidth="1"/>
    <col min="3611" max="3611" width="13.140625" style="55" customWidth="1"/>
    <col min="3612" max="3612" width="0" style="55" hidden="1" customWidth="1"/>
    <col min="3613" max="3613" width="10" style="55" customWidth="1"/>
    <col min="3614" max="3614" width="9" style="55" customWidth="1"/>
    <col min="3615" max="3615" width="31.140625" style="55" customWidth="1"/>
    <col min="3616" max="3848" width="10.42578125" style="55"/>
    <col min="3849" max="3849" width="4.140625" style="55" customWidth="1"/>
    <col min="3850" max="3850" width="4.85546875" style="55" customWidth="1"/>
    <col min="3851" max="3851" width="14.5703125" style="55" customWidth="1"/>
    <col min="3852" max="3852" width="17" style="55" customWidth="1"/>
    <col min="3853" max="3853" width="19.140625" style="55" customWidth="1"/>
    <col min="3854" max="3854" width="16.5703125" style="55" customWidth="1"/>
    <col min="3855" max="3855" width="9.140625" style="55" customWidth="1"/>
    <col min="3856" max="3857" width="12.42578125" style="55" customWidth="1"/>
    <col min="3858" max="3858" width="12.7109375" style="55" bestFit="1" customWidth="1"/>
    <col min="3859" max="3859" width="11" style="55" customWidth="1"/>
    <col min="3860" max="3860" width="9.42578125" style="55" customWidth="1"/>
    <col min="3861" max="3862" width="16.5703125" style="55" customWidth="1"/>
    <col min="3863" max="3863" width="16.28515625" style="55" customWidth="1"/>
    <col min="3864" max="3864" width="14.5703125" style="55" customWidth="1"/>
    <col min="3865" max="3866" width="17" style="55" customWidth="1"/>
    <col min="3867" max="3867" width="13.140625" style="55" customWidth="1"/>
    <col min="3868" max="3868" width="0" style="55" hidden="1" customWidth="1"/>
    <col min="3869" max="3869" width="10" style="55" customWidth="1"/>
    <col min="3870" max="3870" width="9" style="55" customWidth="1"/>
    <col min="3871" max="3871" width="31.140625" style="55" customWidth="1"/>
    <col min="3872" max="4104" width="10.42578125" style="55"/>
    <col min="4105" max="4105" width="4.140625" style="55" customWidth="1"/>
    <col min="4106" max="4106" width="4.85546875" style="55" customWidth="1"/>
    <col min="4107" max="4107" width="14.5703125" style="55" customWidth="1"/>
    <col min="4108" max="4108" width="17" style="55" customWidth="1"/>
    <col min="4109" max="4109" width="19.140625" style="55" customWidth="1"/>
    <col min="4110" max="4110" width="16.5703125" style="55" customWidth="1"/>
    <col min="4111" max="4111" width="9.140625" style="55" customWidth="1"/>
    <col min="4112" max="4113" width="12.42578125" style="55" customWidth="1"/>
    <col min="4114" max="4114" width="12.7109375" style="55" bestFit="1" customWidth="1"/>
    <col min="4115" max="4115" width="11" style="55" customWidth="1"/>
    <col min="4116" max="4116" width="9.42578125" style="55" customWidth="1"/>
    <col min="4117" max="4118" width="16.5703125" style="55" customWidth="1"/>
    <col min="4119" max="4119" width="16.28515625" style="55" customWidth="1"/>
    <col min="4120" max="4120" width="14.5703125" style="55" customWidth="1"/>
    <col min="4121" max="4122" width="17" style="55" customWidth="1"/>
    <col min="4123" max="4123" width="13.140625" style="55" customWidth="1"/>
    <col min="4124" max="4124" width="0" style="55" hidden="1" customWidth="1"/>
    <col min="4125" max="4125" width="10" style="55" customWidth="1"/>
    <col min="4126" max="4126" width="9" style="55" customWidth="1"/>
    <col min="4127" max="4127" width="31.140625" style="55" customWidth="1"/>
    <col min="4128" max="4360" width="10.42578125" style="55"/>
    <col min="4361" max="4361" width="4.140625" style="55" customWidth="1"/>
    <col min="4362" max="4362" width="4.85546875" style="55" customWidth="1"/>
    <col min="4363" max="4363" width="14.5703125" style="55" customWidth="1"/>
    <col min="4364" max="4364" width="17" style="55" customWidth="1"/>
    <col min="4365" max="4365" width="19.140625" style="55" customWidth="1"/>
    <col min="4366" max="4366" width="16.5703125" style="55" customWidth="1"/>
    <col min="4367" max="4367" width="9.140625" style="55" customWidth="1"/>
    <col min="4368" max="4369" width="12.42578125" style="55" customWidth="1"/>
    <col min="4370" max="4370" width="12.7109375" style="55" bestFit="1" customWidth="1"/>
    <col min="4371" max="4371" width="11" style="55" customWidth="1"/>
    <col min="4372" max="4372" width="9.42578125" style="55" customWidth="1"/>
    <col min="4373" max="4374" width="16.5703125" style="55" customWidth="1"/>
    <col min="4375" max="4375" width="16.28515625" style="55" customWidth="1"/>
    <col min="4376" max="4376" width="14.5703125" style="55" customWidth="1"/>
    <col min="4377" max="4378" width="17" style="55" customWidth="1"/>
    <col min="4379" max="4379" width="13.140625" style="55" customWidth="1"/>
    <col min="4380" max="4380" width="0" style="55" hidden="1" customWidth="1"/>
    <col min="4381" max="4381" width="10" style="55" customWidth="1"/>
    <col min="4382" max="4382" width="9" style="55" customWidth="1"/>
    <col min="4383" max="4383" width="31.140625" style="55" customWidth="1"/>
    <col min="4384" max="4616" width="10.42578125" style="55"/>
    <col min="4617" max="4617" width="4.140625" style="55" customWidth="1"/>
    <col min="4618" max="4618" width="4.85546875" style="55" customWidth="1"/>
    <col min="4619" max="4619" width="14.5703125" style="55" customWidth="1"/>
    <col min="4620" max="4620" width="17" style="55" customWidth="1"/>
    <col min="4621" max="4621" width="19.140625" style="55" customWidth="1"/>
    <col min="4622" max="4622" width="16.5703125" style="55" customWidth="1"/>
    <col min="4623" max="4623" width="9.140625" style="55" customWidth="1"/>
    <col min="4624" max="4625" width="12.42578125" style="55" customWidth="1"/>
    <col min="4626" max="4626" width="12.7109375" style="55" bestFit="1" customWidth="1"/>
    <col min="4627" max="4627" width="11" style="55" customWidth="1"/>
    <col min="4628" max="4628" width="9.42578125" style="55" customWidth="1"/>
    <col min="4629" max="4630" width="16.5703125" style="55" customWidth="1"/>
    <col min="4631" max="4631" width="16.28515625" style="55" customWidth="1"/>
    <col min="4632" max="4632" width="14.5703125" style="55" customWidth="1"/>
    <col min="4633" max="4634" width="17" style="55" customWidth="1"/>
    <col min="4635" max="4635" width="13.140625" style="55" customWidth="1"/>
    <col min="4636" max="4636" width="0" style="55" hidden="1" customWidth="1"/>
    <col min="4637" max="4637" width="10" style="55" customWidth="1"/>
    <col min="4638" max="4638" width="9" style="55" customWidth="1"/>
    <col min="4639" max="4639" width="31.140625" style="55" customWidth="1"/>
    <col min="4640" max="4872" width="10.42578125" style="55"/>
    <col min="4873" max="4873" width="4.140625" style="55" customWidth="1"/>
    <col min="4874" max="4874" width="4.85546875" style="55" customWidth="1"/>
    <col min="4875" max="4875" width="14.5703125" style="55" customWidth="1"/>
    <col min="4876" max="4876" width="17" style="55" customWidth="1"/>
    <col min="4877" max="4877" width="19.140625" style="55" customWidth="1"/>
    <col min="4878" max="4878" width="16.5703125" style="55" customWidth="1"/>
    <col min="4879" max="4879" width="9.140625" style="55" customWidth="1"/>
    <col min="4880" max="4881" width="12.42578125" style="55" customWidth="1"/>
    <col min="4882" max="4882" width="12.7109375" style="55" bestFit="1" customWidth="1"/>
    <col min="4883" max="4883" width="11" style="55" customWidth="1"/>
    <col min="4884" max="4884" width="9.42578125" style="55" customWidth="1"/>
    <col min="4885" max="4886" width="16.5703125" style="55" customWidth="1"/>
    <col min="4887" max="4887" width="16.28515625" style="55" customWidth="1"/>
    <col min="4888" max="4888" width="14.5703125" style="55" customWidth="1"/>
    <col min="4889" max="4890" width="17" style="55" customWidth="1"/>
    <col min="4891" max="4891" width="13.140625" style="55" customWidth="1"/>
    <col min="4892" max="4892" width="0" style="55" hidden="1" customWidth="1"/>
    <col min="4893" max="4893" width="10" style="55" customWidth="1"/>
    <col min="4894" max="4894" width="9" style="55" customWidth="1"/>
    <col min="4895" max="4895" width="31.140625" style="55" customWidth="1"/>
    <col min="4896" max="5128" width="10.42578125" style="55"/>
    <col min="5129" max="5129" width="4.140625" style="55" customWidth="1"/>
    <col min="5130" max="5130" width="4.85546875" style="55" customWidth="1"/>
    <col min="5131" max="5131" width="14.5703125" style="55" customWidth="1"/>
    <col min="5132" max="5132" width="17" style="55" customWidth="1"/>
    <col min="5133" max="5133" width="19.140625" style="55" customWidth="1"/>
    <col min="5134" max="5134" width="16.5703125" style="55" customWidth="1"/>
    <col min="5135" max="5135" width="9.140625" style="55" customWidth="1"/>
    <col min="5136" max="5137" width="12.42578125" style="55" customWidth="1"/>
    <col min="5138" max="5138" width="12.7109375" style="55" bestFit="1" customWidth="1"/>
    <col min="5139" max="5139" width="11" style="55" customWidth="1"/>
    <col min="5140" max="5140" width="9.42578125" style="55" customWidth="1"/>
    <col min="5141" max="5142" width="16.5703125" style="55" customWidth="1"/>
    <col min="5143" max="5143" width="16.28515625" style="55" customWidth="1"/>
    <col min="5144" max="5144" width="14.5703125" style="55" customWidth="1"/>
    <col min="5145" max="5146" width="17" style="55" customWidth="1"/>
    <col min="5147" max="5147" width="13.140625" style="55" customWidth="1"/>
    <col min="5148" max="5148" width="0" style="55" hidden="1" customWidth="1"/>
    <col min="5149" max="5149" width="10" style="55" customWidth="1"/>
    <col min="5150" max="5150" width="9" style="55" customWidth="1"/>
    <col min="5151" max="5151" width="31.140625" style="55" customWidth="1"/>
    <col min="5152" max="5384" width="10.42578125" style="55"/>
    <col min="5385" max="5385" width="4.140625" style="55" customWidth="1"/>
    <col min="5386" max="5386" width="4.85546875" style="55" customWidth="1"/>
    <col min="5387" max="5387" width="14.5703125" style="55" customWidth="1"/>
    <col min="5388" max="5388" width="17" style="55" customWidth="1"/>
    <col min="5389" max="5389" width="19.140625" style="55" customWidth="1"/>
    <col min="5390" max="5390" width="16.5703125" style="55" customWidth="1"/>
    <col min="5391" max="5391" width="9.140625" style="55" customWidth="1"/>
    <col min="5392" max="5393" width="12.42578125" style="55" customWidth="1"/>
    <col min="5394" max="5394" width="12.7109375" style="55" bestFit="1" customWidth="1"/>
    <col min="5395" max="5395" width="11" style="55" customWidth="1"/>
    <col min="5396" max="5396" width="9.42578125" style="55" customWidth="1"/>
    <col min="5397" max="5398" width="16.5703125" style="55" customWidth="1"/>
    <col min="5399" max="5399" width="16.28515625" style="55" customWidth="1"/>
    <col min="5400" max="5400" width="14.5703125" style="55" customWidth="1"/>
    <col min="5401" max="5402" width="17" style="55" customWidth="1"/>
    <col min="5403" max="5403" width="13.140625" style="55" customWidth="1"/>
    <col min="5404" max="5404" width="0" style="55" hidden="1" customWidth="1"/>
    <col min="5405" max="5405" width="10" style="55" customWidth="1"/>
    <col min="5406" max="5406" width="9" style="55" customWidth="1"/>
    <col min="5407" max="5407" width="31.140625" style="55" customWidth="1"/>
    <col min="5408" max="5640" width="10.42578125" style="55"/>
    <col min="5641" max="5641" width="4.140625" style="55" customWidth="1"/>
    <col min="5642" max="5642" width="4.85546875" style="55" customWidth="1"/>
    <col min="5643" max="5643" width="14.5703125" style="55" customWidth="1"/>
    <col min="5644" max="5644" width="17" style="55" customWidth="1"/>
    <col min="5645" max="5645" width="19.140625" style="55" customWidth="1"/>
    <col min="5646" max="5646" width="16.5703125" style="55" customWidth="1"/>
    <col min="5647" max="5647" width="9.140625" style="55" customWidth="1"/>
    <col min="5648" max="5649" width="12.42578125" style="55" customWidth="1"/>
    <col min="5650" max="5650" width="12.7109375" style="55" bestFit="1" customWidth="1"/>
    <col min="5651" max="5651" width="11" style="55" customWidth="1"/>
    <col min="5652" max="5652" width="9.42578125" style="55" customWidth="1"/>
    <col min="5653" max="5654" width="16.5703125" style="55" customWidth="1"/>
    <col min="5655" max="5655" width="16.28515625" style="55" customWidth="1"/>
    <col min="5656" max="5656" width="14.5703125" style="55" customWidth="1"/>
    <col min="5657" max="5658" width="17" style="55" customWidth="1"/>
    <col min="5659" max="5659" width="13.140625" style="55" customWidth="1"/>
    <col min="5660" max="5660" width="0" style="55" hidden="1" customWidth="1"/>
    <col min="5661" max="5661" width="10" style="55" customWidth="1"/>
    <col min="5662" max="5662" width="9" style="55" customWidth="1"/>
    <col min="5663" max="5663" width="31.140625" style="55" customWidth="1"/>
    <col min="5664" max="5896" width="10.42578125" style="55"/>
    <col min="5897" max="5897" width="4.140625" style="55" customWidth="1"/>
    <col min="5898" max="5898" width="4.85546875" style="55" customWidth="1"/>
    <col min="5899" max="5899" width="14.5703125" style="55" customWidth="1"/>
    <col min="5900" max="5900" width="17" style="55" customWidth="1"/>
    <col min="5901" max="5901" width="19.140625" style="55" customWidth="1"/>
    <col min="5902" max="5902" width="16.5703125" style="55" customWidth="1"/>
    <col min="5903" max="5903" width="9.140625" style="55" customWidth="1"/>
    <col min="5904" max="5905" width="12.42578125" style="55" customWidth="1"/>
    <col min="5906" max="5906" width="12.7109375" style="55" bestFit="1" customWidth="1"/>
    <col min="5907" max="5907" width="11" style="55" customWidth="1"/>
    <col min="5908" max="5908" width="9.42578125" style="55" customWidth="1"/>
    <col min="5909" max="5910" width="16.5703125" style="55" customWidth="1"/>
    <col min="5911" max="5911" width="16.28515625" style="55" customWidth="1"/>
    <col min="5912" max="5912" width="14.5703125" style="55" customWidth="1"/>
    <col min="5913" max="5914" width="17" style="55" customWidth="1"/>
    <col min="5915" max="5915" width="13.140625" style="55" customWidth="1"/>
    <col min="5916" max="5916" width="0" style="55" hidden="1" customWidth="1"/>
    <col min="5917" max="5917" width="10" style="55" customWidth="1"/>
    <col min="5918" max="5918" width="9" style="55" customWidth="1"/>
    <col min="5919" max="5919" width="31.140625" style="55" customWidth="1"/>
    <col min="5920" max="6152" width="10.42578125" style="55"/>
    <col min="6153" max="6153" width="4.140625" style="55" customWidth="1"/>
    <col min="6154" max="6154" width="4.85546875" style="55" customWidth="1"/>
    <col min="6155" max="6155" width="14.5703125" style="55" customWidth="1"/>
    <col min="6156" max="6156" width="17" style="55" customWidth="1"/>
    <col min="6157" max="6157" width="19.140625" style="55" customWidth="1"/>
    <col min="6158" max="6158" width="16.5703125" style="55" customWidth="1"/>
    <col min="6159" max="6159" width="9.140625" style="55" customWidth="1"/>
    <col min="6160" max="6161" width="12.42578125" style="55" customWidth="1"/>
    <col min="6162" max="6162" width="12.7109375" style="55" bestFit="1" customWidth="1"/>
    <col min="6163" max="6163" width="11" style="55" customWidth="1"/>
    <col min="6164" max="6164" width="9.42578125" style="55" customWidth="1"/>
    <col min="6165" max="6166" width="16.5703125" style="55" customWidth="1"/>
    <col min="6167" max="6167" width="16.28515625" style="55" customWidth="1"/>
    <col min="6168" max="6168" width="14.5703125" style="55" customWidth="1"/>
    <col min="6169" max="6170" width="17" style="55" customWidth="1"/>
    <col min="6171" max="6171" width="13.140625" style="55" customWidth="1"/>
    <col min="6172" max="6172" width="0" style="55" hidden="1" customWidth="1"/>
    <col min="6173" max="6173" width="10" style="55" customWidth="1"/>
    <col min="6174" max="6174" width="9" style="55" customWidth="1"/>
    <col min="6175" max="6175" width="31.140625" style="55" customWidth="1"/>
    <col min="6176" max="6408" width="10.42578125" style="55"/>
    <col min="6409" max="6409" width="4.140625" style="55" customWidth="1"/>
    <col min="6410" max="6410" width="4.85546875" style="55" customWidth="1"/>
    <col min="6411" max="6411" width="14.5703125" style="55" customWidth="1"/>
    <col min="6412" max="6412" width="17" style="55" customWidth="1"/>
    <col min="6413" max="6413" width="19.140625" style="55" customWidth="1"/>
    <col min="6414" max="6414" width="16.5703125" style="55" customWidth="1"/>
    <col min="6415" max="6415" width="9.140625" style="55" customWidth="1"/>
    <col min="6416" max="6417" width="12.42578125" style="55" customWidth="1"/>
    <col min="6418" max="6418" width="12.7109375" style="55" bestFit="1" customWidth="1"/>
    <col min="6419" max="6419" width="11" style="55" customWidth="1"/>
    <col min="6420" max="6420" width="9.42578125" style="55" customWidth="1"/>
    <col min="6421" max="6422" width="16.5703125" style="55" customWidth="1"/>
    <col min="6423" max="6423" width="16.28515625" style="55" customWidth="1"/>
    <col min="6424" max="6424" width="14.5703125" style="55" customWidth="1"/>
    <col min="6425" max="6426" width="17" style="55" customWidth="1"/>
    <col min="6427" max="6427" width="13.140625" style="55" customWidth="1"/>
    <col min="6428" max="6428" width="0" style="55" hidden="1" customWidth="1"/>
    <col min="6429" max="6429" width="10" style="55" customWidth="1"/>
    <col min="6430" max="6430" width="9" style="55" customWidth="1"/>
    <col min="6431" max="6431" width="31.140625" style="55" customWidth="1"/>
    <col min="6432" max="6664" width="10.42578125" style="55"/>
    <col min="6665" max="6665" width="4.140625" style="55" customWidth="1"/>
    <col min="6666" max="6666" width="4.85546875" style="55" customWidth="1"/>
    <col min="6667" max="6667" width="14.5703125" style="55" customWidth="1"/>
    <col min="6668" max="6668" width="17" style="55" customWidth="1"/>
    <col min="6669" max="6669" width="19.140625" style="55" customWidth="1"/>
    <col min="6670" max="6670" width="16.5703125" style="55" customWidth="1"/>
    <col min="6671" max="6671" width="9.140625" style="55" customWidth="1"/>
    <col min="6672" max="6673" width="12.42578125" style="55" customWidth="1"/>
    <col min="6674" max="6674" width="12.7109375" style="55" bestFit="1" customWidth="1"/>
    <col min="6675" max="6675" width="11" style="55" customWidth="1"/>
    <col min="6676" max="6676" width="9.42578125" style="55" customWidth="1"/>
    <col min="6677" max="6678" width="16.5703125" style="55" customWidth="1"/>
    <col min="6679" max="6679" width="16.28515625" style="55" customWidth="1"/>
    <col min="6680" max="6680" width="14.5703125" style="55" customWidth="1"/>
    <col min="6681" max="6682" width="17" style="55" customWidth="1"/>
    <col min="6683" max="6683" width="13.140625" style="55" customWidth="1"/>
    <col min="6684" max="6684" width="0" style="55" hidden="1" customWidth="1"/>
    <col min="6685" max="6685" width="10" style="55" customWidth="1"/>
    <col min="6686" max="6686" width="9" style="55" customWidth="1"/>
    <col min="6687" max="6687" width="31.140625" style="55" customWidth="1"/>
    <col min="6688" max="6920" width="10.42578125" style="55"/>
    <col min="6921" max="6921" width="4.140625" style="55" customWidth="1"/>
    <col min="6922" max="6922" width="4.85546875" style="55" customWidth="1"/>
    <col min="6923" max="6923" width="14.5703125" style="55" customWidth="1"/>
    <col min="6924" max="6924" width="17" style="55" customWidth="1"/>
    <col min="6925" max="6925" width="19.140625" style="55" customWidth="1"/>
    <col min="6926" max="6926" width="16.5703125" style="55" customWidth="1"/>
    <col min="6927" max="6927" width="9.140625" style="55" customWidth="1"/>
    <col min="6928" max="6929" width="12.42578125" style="55" customWidth="1"/>
    <col min="6930" max="6930" width="12.7109375" style="55" bestFit="1" customWidth="1"/>
    <col min="6931" max="6931" width="11" style="55" customWidth="1"/>
    <col min="6932" max="6932" width="9.42578125" style="55" customWidth="1"/>
    <col min="6933" max="6934" width="16.5703125" style="55" customWidth="1"/>
    <col min="6935" max="6935" width="16.28515625" style="55" customWidth="1"/>
    <col min="6936" max="6936" width="14.5703125" style="55" customWidth="1"/>
    <col min="6937" max="6938" width="17" style="55" customWidth="1"/>
    <col min="6939" max="6939" width="13.140625" style="55" customWidth="1"/>
    <col min="6940" max="6940" width="0" style="55" hidden="1" customWidth="1"/>
    <col min="6941" max="6941" width="10" style="55" customWidth="1"/>
    <col min="6942" max="6942" width="9" style="55" customWidth="1"/>
    <col min="6943" max="6943" width="31.140625" style="55" customWidth="1"/>
    <col min="6944" max="7176" width="10.42578125" style="55"/>
    <col min="7177" max="7177" width="4.140625" style="55" customWidth="1"/>
    <col min="7178" max="7178" width="4.85546875" style="55" customWidth="1"/>
    <col min="7179" max="7179" width="14.5703125" style="55" customWidth="1"/>
    <col min="7180" max="7180" width="17" style="55" customWidth="1"/>
    <col min="7181" max="7181" width="19.140625" style="55" customWidth="1"/>
    <col min="7182" max="7182" width="16.5703125" style="55" customWidth="1"/>
    <col min="7183" max="7183" width="9.140625" style="55" customWidth="1"/>
    <col min="7184" max="7185" width="12.42578125" style="55" customWidth="1"/>
    <col min="7186" max="7186" width="12.7109375" style="55" bestFit="1" customWidth="1"/>
    <col min="7187" max="7187" width="11" style="55" customWidth="1"/>
    <col min="7188" max="7188" width="9.42578125" style="55" customWidth="1"/>
    <col min="7189" max="7190" width="16.5703125" style="55" customWidth="1"/>
    <col min="7191" max="7191" width="16.28515625" style="55" customWidth="1"/>
    <col min="7192" max="7192" width="14.5703125" style="55" customWidth="1"/>
    <col min="7193" max="7194" width="17" style="55" customWidth="1"/>
    <col min="7195" max="7195" width="13.140625" style="55" customWidth="1"/>
    <col min="7196" max="7196" width="0" style="55" hidden="1" customWidth="1"/>
    <col min="7197" max="7197" width="10" style="55" customWidth="1"/>
    <col min="7198" max="7198" width="9" style="55" customWidth="1"/>
    <col min="7199" max="7199" width="31.140625" style="55" customWidth="1"/>
    <col min="7200" max="7432" width="10.42578125" style="55"/>
    <col min="7433" max="7433" width="4.140625" style="55" customWidth="1"/>
    <col min="7434" max="7434" width="4.85546875" style="55" customWidth="1"/>
    <col min="7435" max="7435" width="14.5703125" style="55" customWidth="1"/>
    <col min="7436" max="7436" width="17" style="55" customWidth="1"/>
    <col min="7437" max="7437" width="19.140625" style="55" customWidth="1"/>
    <col min="7438" max="7438" width="16.5703125" style="55" customWidth="1"/>
    <col min="7439" max="7439" width="9.140625" style="55" customWidth="1"/>
    <col min="7440" max="7441" width="12.42578125" style="55" customWidth="1"/>
    <col min="7442" max="7442" width="12.7109375" style="55" bestFit="1" customWidth="1"/>
    <col min="7443" max="7443" width="11" style="55" customWidth="1"/>
    <col min="7444" max="7444" width="9.42578125" style="55" customWidth="1"/>
    <col min="7445" max="7446" width="16.5703125" style="55" customWidth="1"/>
    <col min="7447" max="7447" width="16.28515625" style="55" customWidth="1"/>
    <col min="7448" max="7448" width="14.5703125" style="55" customWidth="1"/>
    <col min="7449" max="7450" width="17" style="55" customWidth="1"/>
    <col min="7451" max="7451" width="13.140625" style="55" customWidth="1"/>
    <col min="7452" max="7452" width="0" style="55" hidden="1" customWidth="1"/>
    <col min="7453" max="7453" width="10" style="55" customWidth="1"/>
    <col min="7454" max="7454" width="9" style="55" customWidth="1"/>
    <col min="7455" max="7455" width="31.140625" style="55" customWidth="1"/>
    <col min="7456" max="7688" width="10.42578125" style="55"/>
    <col min="7689" max="7689" width="4.140625" style="55" customWidth="1"/>
    <col min="7690" max="7690" width="4.85546875" style="55" customWidth="1"/>
    <col min="7691" max="7691" width="14.5703125" style="55" customWidth="1"/>
    <col min="7692" max="7692" width="17" style="55" customWidth="1"/>
    <col min="7693" max="7693" width="19.140625" style="55" customWidth="1"/>
    <col min="7694" max="7694" width="16.5703125" style="55" customWidth="1"/>
    <col min="7695" max="7695" width="9.140625" style="55" customWidth="1"/>
    <col min="7696" max="7697" width="12.42578125" style="55" customWidth="1"/>
    <col min="7698" max="7698" width="12.7109375" style="55" bestFit="1" customWidth="1"/>
    <col min="7699" max="7699" width="11" style="55" customWidth="1"/>
    <col min="7700" max="7700" width="9.42578125" style="55" customWidth="1"/>
    <col min="7701" max="7702" width="16.5703125" style="55" customWidth="1"/>
    <col min="7703" max="7703" width="16.28515625" style="55" customWidth="1"/>
    <col min="7704" max="7704" width="14.5703125" style="55" customWidth="1"/>
    <col min="7705" max="7706" width="17" style="55" customWidth="1"/>
    <col min="7707" max="7707" width="13.140625" style="55" customWidth="1"/>
    <col min="7708" max="7708" width="0" style="55" hidden="1" customWidth="1"/>
    <col min="7709" max="7709" width="10" style="55" customWidth="1"/>
    <col min="7710" max="7710" width="9" style="55" customWidth="1"/>
    <col min="7711" max="7711" width="31.140625" style="55" customWidth="1"/>
    <col min="7712" max="7944" width="10.42578125" style="55"/>
    <col min="7945" max="7945" width="4.140625" style="55" customWidth="1"/>
    <col min="7946" max="7946" width="4.85546875" style="55" customWidth="1"/>
    <col min="7947" max="7947" width="14.5703125" style="55" customWidth="1"/>
    <col min="7948" max="7948" width="17" style="55" customWidth="1"/>
    <col min="7949" max="7949" width="19.140625" style="55" customWidth="1"/>
    <col min="7950" max="7950" width="16.5703125" style="55" customWidth="1"/>
    <col min="7951" max="7951" width="9.140625" style="55" customWidth="1"/>
    <col min="7952" max="7953" width="12.42578125" style="55" customWidth="1"/>
    <col min="7954" max="7954" width="12.7109375" style="55" bestFit="1" customWidth="1"/>
    <col min="7955" max="7955" width="11" style="55" customWidth="1"/>
    <col min="7956" max="7956" width="9.42578125" style="55" customWidth="1"/>
    <col min="7957" max="7958" width="16.5703125" style="55" customWidth="1"/>
    <col min="7959" max="7959" width="16.28515625" style="55" customWidth="1"/>
    <col min="7960" max="7960" width="14.5703125" style="55" customWidth="1"/>
    <col min="7961" max="7962" width="17" style="55" customWidth="1"/>
    <col min="7963" max="7963" width="13.140625" style="55" customWidth="1"/>
    <col min="7964" max="7964" width="0" style="55" hidden="1" customWidth="1"/>
    <col min="7965" max="7965" width="10" style="55" customWidth="1"/>
    <col min="7966" max="7966" width="9" style="55" customWidth="1"/>
    <col min="7967" max="7967" width="31.140625" style="55" customWidth="1"/>
    <col min="7968" max="8200" width="10.42578125" style="55"/>
    <col min="8201" max="8201" width="4.140625" style="55" customWidth="1"/>
    <col min="8202" max="8202" width="4.85546875" style="55" customWidth="1"/>
    <col min="8203" max="8203" width="14.5703125" style="55" customWidth="1"/>
    <col min="8204" max="8204" width="17" style="55" customWidth="1"/>
    <col min="8205" max="8205" width="19.140625" style="55" customWidth="1"/>
    <col min="8206" max="8206" width="16.5703125" style="55" customWidth="1"/>
    <col min="8207" max="8207" width="9.140625" style="55" customWidth="1"/>
    <col min="8208" max="8209" width="12.42578125" style="55" customWidth="1"/>
    <col min="8210" max="8210" width="12.7109375" style="55" bestFit="1" customWidth="1"/>
    <col min="8211" max="8211" width="11" style="55" customWidth="1"/>
    <col min="8212" max="8212" width="9.42578125" style="55" customWidth="1"/>
    <col min="8213" max="8214" width="16.5703125" style="55" customWidth="1"/>
    <col min="8215" max="8215" width="16.28515625" style="55" customWidth="1"/>
    <col min="8216" max="8216" width="14.5703125" style="55" customWidth="1"/>
    <col min="8217" max="8218" width="17" style="55" customWidth="1"/>
    <col min="8219" max="8219" width="13.140625" style="55" customWidth="1"/>
    <col min="8220" max="8220" width="0" style="55" hidden="1" customWidth="1"/>
    <col min="8221" max="8221" width="10" style="55" customWidth="1"/>
    <col min="8222" max="8222" width="9" style="55" customWidth="1"/>
    <col min="8223" max="8223" width="31.140625" style="55" customWidth="1"/>
    <col min="8224" max="8456" width="10.42578125" style="55"/>
    <col min="8457" max="8457" width="4.140625" style="55" customWidth="1"/>
    <col min="8458" max="8458" width="4.85546875" style="55" customWidth="1"/>
    <col min="8459" max="8459" width="14.5703125" style="55" customWidth="1"/>
    <col min="8460" max="8460" width="17" style="55" customWidth="1"/>
    <col min="8461" max="8461" width="19.140625" style="55" customWidth="1"/>
    <col min="8462" max="8462" width="16.5703125" style="55" customWidth="1"/>
    <col min="8463" max="8463" width="9.140625" style="55" customWidth="1"/>
    <col min="8464" max="8465" width="12.42578125" style="55" customWidth="1"/>
    <col min="8466" max="8466" width="12.7109375" style="55" bestFit="1" customWidth="1"/>
    <col min="8467" max="8467" width="11" style="55" customWidth="1"/>
    <col min="8468" max="8468" width="9.42578125" style="55" customWidth="1"/>
    <col min="8469" max="8470" width="16.5703125" style="55" customWidth="1"/>
    <col min="8471" max="8471" width="16.28515625" style="55" customWidth="1"/>
    <col min="8472" max="8472" width="14.5703125" style="55" customWidth="1"/>
    <col min="8473" max="8474" width="17" style="55" customWidth="1"/>
    <col min="8475" max="8475" width="13.140625" style="55" customWidth="1"/>
    <col min="8476" max="8476" width="0" style="55" hidden="1" customWidth="1"/>
    <col min="8477" max="8477" width="10" style="55" customWidth="1"/>
    <col min="8478" max="8478" width="9" style="55" customWidth="1"/>
    <col min="8479" max="8479" width="31.140625" style="55" customWidth="1"/>
    <col min="8480" max="8712" width="10.42578125" style="55"/>
    <col min="8713" max="8713" width="4.140625" style="55" customWidth="1"/>
    <col min="8714" max="8714" width="4.85546875" style="55" customWidth="1"/>
    <col min="8715" max="8715" width="14.5703125" style="55" customWidth="1"/>
    <col min="8716" max="8716" width="17" style="55" customWidth="1"/>
    <col min="8717" max="8717" width="19.140625" style="55" customWidth="1"/>
    <col min="8718" max="8718" width="16.5703125" style="55" customWidth="1"/>
    <col min="8719" max="8719" width="9.140625" style="55" customWidth="1"/>
    <col min="8720" max="8721" width="12.42578125" style="55" customWidth="1"/>
    <col min="8722" max="8722" width="12.7109375" style="55" bestFit="1" customWidth="1"/>
    <col min="8723" max="8723" width="11" style="55" customWidth="1"/>
    <col min="8724" max="8724" width="9.42578125" style="55" customWidth="1"/>
    <col min="8725" max="8726" width="16.5703125" style="55" customWidth="1"/>
    <col min="8727" max="8727" width="16.28515625" style="55" customWidth="1"/>
    <col min="8728" max="8728" width="14.5703125" style="55" customWidth="1"/>
    <col min="8729" max="8730" width="17" style="55" customWidth="1"/>
    <col min="8731" max="8731" width="13.140625" style="55" customWidth="1"/>
    <col min="8732" max="8732" width="0" style="55" hidden="1" customWidth="1"/>
    <col min="8733" max="8733" width="10" style="55" customWidth="1"/>
    <col min="8734" max="8734" width="9" style="55" customWidth="1"/>
    <col min="8735" max="8735" width="31.140625" style="55" customWidth="1"/>
    <col min="8736" max="8968" width="10.42578125" style="55"/>
    <col min="8969" max="8969" width="4.140625" style="55" customWidth="1"/>
    <col min="8970" max="8970" width="4.85546875" style="55" customWidth="1"/>
    <col min="8971" max="8971" width="14.5703125" style="55" customWidth="1"/>
    <col min="8972" max="8972" width="17" style="55" customWidth="1"/>
    <col min="8973" max="8973" width="19.140625" style="55" customWidth="1"/>
    <col min="8974" max="8974" width="16.5703125" style="55" customWidth="1"/>
    <col min="8975" max="8975" width="9.140625" style="55" customWidth="1"/>
    <col min="8976" max="8977" width="12.42578125" style="55" customWidth="1"/>
    <col min="8978" max="8978" width="12.7109375" style="55" bestFit="1" customWidth="1"/>
    <col min="8979" max="8979" width="11" style="55" customWidth="1"/>
    <col min="8980" max="8980" width="9.42578125" style="55" customWidth="1"/>
    <col min="8981" max="8982" width="16.5703125" style="55" customWidth="1"/>
    <col min="8983" max="8983" width="16.28515625" style="55" customWidth="1"/>
    <col min="8984" max="8984" width="14.5703125" style="55" customWidth="1"/>
    <col min="8985" max="8986" width="17" style="55" customWidth="1"/>
    <col min="8987" max="8987" width="13.140625" style="55" customWidth="1"/>
    <col min="8988" max="8988" width="0" style="55" hidden="1" customWidth="1"/>
    <col min="8989" max="8989" width="10" style="55" customWidth="1"/>
    <col min="8990" max="8990" width="9" style="55" customWidth="1"/>
    <col min="8991" max="8991" width="31.140625" style="55" customWidth="1"/>
    <col min="8992" max="9224" width="10.42578125" style="55"/>
    <col min="9225" max="9225" width="4.140625" style="55" customWidth="1"/>
    <col min="9226" max="9226" width="4.85546875" style="55" customWidth="1"/>
    <col min="9227" max="9227" width="14.5703125" style="55" customWidth="1"/>
    <col min="9228" max="9228" width="17" style="55" customWidth="1"/>
    <col min="9229" max="9229" width="19.140625" style="55" customWidth="1"/>
    <col min="9230" max="9230" width="16.5703125" style="55" customWidth="1"/>
    <col min="9231" max="9231" width="9.140625" style="55" customWidth="1"/>
    <col min="9232" max="9233" width="12.42578125" style="55" customWidth="1"/>
    <col min="9234" max="9234" width="12.7109375" style="55" bestFit="1" customWidth="1"/>
    <col min="9235" max="9235" width="11" style="55" customWidth="1"/>
    <col min="9236" max="9236" width="9.42578125" style="55" customWidth="1"/>
    <col min="9237" max="9238" width="16.5703125" style="55" customWidth="1"/>
    <col min="9239" max="9239" width="16.28515625" style="55" customWidth="1"/>
    <col min="9240" max="9240" width="14.5703125" style="55" customWidth="1"/>
    <col min="9241" max="9242" width="17" style="55" customWidth="1"/>
    <col min="9243" max="9243" width="13.140625" style="55" customWidth="1"/>
    <col min="9244" max="9244" width="0" style="55" hidden="1" customWidth="1"/>
    <col min="9245" max="9245" width="10" style="55" customWidth="1"/>
    <col min="9246" max="9246" width="9" style="55" customWidth="1"/>
    <col min="9247" max="9247" width="31.140625" style="55" customWidth="1"/>
    <col min="9248" max="9480" width="10.42578125" style="55"/>
    <col min="9481" max="9481" width="4.140625" style="55" customWidth="1"/>
    <col min="9482" max="9482" width="4.85546875" style="55" customWidth="1"/>
    <col min="9483" max="9483" width="14.5703125" style="55" customWidth="1"/>
    <col min="9484" max="9484" width="17" style="55" customWidth="1"/>
    <col min="9485" max="9485" width="19.140625" style="55" customWidth="1"/>
    <col min="9486" max="9486" width="16.5703125" style="55" customWidth="1"/>
    <col min="9487" max="9487" width="9.140625" style="55" customWidth="1"/>
    <col min="9488" max="9489" width="12.42578125" style="55" customWidth="1"/>
    <col min="9490" max="9490" width="12.7109375" style="55" bestFit="1" customWidth="1"/>
    <col min="9491" max="9491" width="11" style="55" customWidth="1"/>
    <col min="9492" max="9492" width="9.42578125" style="55" customWidth="1"/>
    <col min="9493" max="9494" width="16.5703125" style="55" customWidth="1"/>
    <col min="9495" max="9495" width="16.28515625" style="55" customWidth="1"/>
    <col min="9496" max="9496" width="14.5703125" style="55" customWidth="1"/>
    <col min="9497" max="9498" width="17" style="55" customWidth="1"/>
    <col min="9499" max="9499" width="13.140625" style="55" customWidth="1"/>
    <col min="9500" max="9500" width="0" style="55" hidden="1" customWidth="1"/>
    <col min="9501" max="9501" width="10" style="55" customWidth="1"/>
    <col min="9502" max="9502" width="9" style="55" customWidth="1"/>
    <col min="9503" max="9503" width="31.140625" style="55" customWidth="1"/>
    <col min="9504" max="9736" width="10.42578125" style="55"/>
    <col min="9737" max="9737" width="4.140625" style="55" customWidth="1"/>
    <col min="9738" max="9738" width="4.85546875" style="55" customWidth="1"/>
    <col min="9739" max="9739" width="14.5703125" style="55" customWidth="1"/>
    <col min="9740" max="9740" width="17" style="55" customWidth="1"/>
    <col min="9741" max="9741" width="19.140625" style="55" customWidth="1"/>
    <col min="9742" max="9742" width="16.5703125" style="55" customWidth="1"/>
    <col min="9743" max="9743" width="9.140625" style="55" customWidth="1"/>
    <col min="9744" max="9745" width="12.42578125" style="55" customWidth="1"/>
    <col min="9746" max="9746" width="12.7109375" style="55" bestFit="1" customWidth="1"/>
    <col min="9747" max="9747" width="11" style="55" customWidth="1"/>
    <col min="9748" max="9748" width="9.42578125" style="55" customWidth="1"/>
    <col min="9749" max="9750" width="16.5703125" style="55" customWidth="1"/>
    <col min="9751" max="9751" width="16.28515625" style="55" customWidth="1"/>
    <col min="9752" max="9752" width="14.5703125" style="55" customWidth="1"/>
    <col min="9753" max="9754" width="17" style="55" customWidth="1"/>
    <col min="9755" max="9755" width="13.140625" style="55" customWidth="1"/>
    <col min="9756" max="9756" width="0" style="55" hidden="1" customWidth="1"/>
    <col min="9757" max="9757" width="10" style="55" customWidth="1"/>
    <col min="9758" max="9758" width="9" style="55" customWidth="1"/>
    <col min="9759" max="9759" width="31.140625" style="55" customWidth="1"/>
    <col min="9760" max="9992" width="10.42578125" style="55"/>
    <col min="9993" max="9993" width="4.140625" style="55" customWidth="1"/>
    <col min="9994" max="9994" width="4.85546875" style="55" customWidth="1"/>
    <col min="9995" max="9995" width="14.5703125" style="55" customWidth="1"/>
    <col min="9996" max="9996" width="17" style="55" customWidth="1"/>
    <col min="9997" max="9997" width="19.140625" style="55" customWidth="1"/>
    <col min="9998" max="9998" width="16.5703125" style="55" customWidth="1"/>
    <col min="9999" max="9999" width="9.140625" style="55" customWidth="1"/>
    <col min="10000" max="10001" width="12.42578125" style="55" customWidth="1"/>
    <col min="10002" max="10002" width="12.7109375" style="55" bestFit="1" customWidth="1"/>
    <col min="10003" max="10003" width="11" style="55" customWidth="1"/>
    <col min="10004" max="10004" width="9.42578125" style="55" customWidth="1"/>
    <col min="10005" max="10006" width="16.5703125" style="55" customWidth="1"/>
    <col min="10007" max="10007" width="16.28515625" style="55" customWidth="1"/>
    <col min="10008" max="10008" width="14.5703125" style="55" customWidth="1"/>
    <col min="10009" max="10010" width="17" style="55" customWidth="1"/>
    <col min="10011" max="10011" width="13.140625" style="55" customWidth="1"/>
    <col min="10012" max="10012" width="0" style="55" hidden="1" customWidth="1"/>
    <col min="10013" max="10013" width="10" style="55" customWidth="1"/>
    <col min="10014" max="10014" width="9" style="55" customWidth="1"/>
    <col min="10015" max="10015" width="31.140625" style="55" customWidth="1"/>
    <col min="10016" max="10248" width="10.42578125" style="55"/>
    <col min="10249" max="10249" width="4.140625" style="55" customWidth="1"/>
    <col min="10250" max="10250" width="4.85546875" style="55" customWidth="1"/>
    <col min="10251" max="10251" width="14.5703125" style="55" customWidth="1"/>
    <col min="10252" max="10252" width="17" style="55" customWidth="1"/>
    <col min="10253" max="10253" width="19.140625" style="55" customWidth="1"/>
    <col min="10254" max="10254" width="16.5703125" style="55" customWidth="1"/>
    <col min="10255" max="10255" width="9.140625" style="55" customWidth="1"/>
    <col min="10256" max="10257" width="12.42578125" style="55" customWidth="1"/>
    <col min="10258" max="10258" width="12.7109375" style="55" bestFit="1" customWidth="1"/>
    <col min="10259" max="10259" width="11" style="55" customWidth="1"/>
    <col min="10260" max="10260" width="9.42578125" style="55" customWidth="1"/>
    <col min="10261" max="10262" width="16.5703125" style="55" customWidth="1"/>
    <col min="10263" max="10263" width="16.28515625" style="55" customWidth="1"/>
    <col min="10264" max="10264" width="14.5703125" style="55" customWidth="1"/>
    <col min="10265" max="10266" width="17" style="55" customWidth="1"/>
    <col min="10267" max="10267" width="13.140625" style="55" customWidth="1"/>
    <col min="10268" max="10268" width="0" style="55" hidden="1" customWidth="1"/>
    <col min="10269" max="10269" width="10" style="55" customWidth="1"/>
    <col min="10270" max="10270" width="9" style="55" customWidth="1"/>
    <col min="10271" max="10271" width="31.140625" style="55" customWidth="1"/>
    <col min="10272" max="10504" width="10.42578125" style="55"/>
    <col min="10505" max="10505" width="4.140625" style="55" customWidth="1"/>
    <col min="10506" max="10506" width="4.85546875" style="55" customWidth="1"/>
    <col min="10507" max="10507" width="14.5703125" style="55" customWidth="1"/>
    <col min="10508" max="10508" width="17" style="55" customWidth="1"/>
    <col min="10509" max="10509" width="19.140625" style="55" customWidth="1"/>
    <col min="10510" max="10510" width="16.5703125" style="55" customWidth="1"/>
    <col min="10511" max="10511" width="9.140625" style="55" customWidth="1"/>
    <col min="10512" max="10513" width="12.42578125" style="55" customWidth="1"/>
    <col min="10514" max="10514" width="12.7109375" style="55" bestFit="1" customWidth="1"/>
    <col min="10515" max="10515" width="11" style="55" customWidth="1"/>
    <col min="10516" max="10516" width="9.42578125" style="55" customWidth="1"/>
    <col min="10517" max="10518" width="16.5703125" style="55" customWidth="1"/>
    <col min="10519" max="10519" width="16.28515625" style="55" customWidth="1"/>
    <col min="10520" max="10520" width="14.5703125" style="55" customWidth="1"/>
    <col min="10521" max="10522" width="17" style="55" customWidth="1"/>
    <col min="10523" max="10523" width="13.140625" style="55" customWidth="1"/>
    <col min="10524" max="10524" width="0" style="55" hidden="1" customWidth="1"/>
    <col min="10525" max="10525" width="10" style="55" customWidth="1"/>
    <col min="10526" max="10526" width="9" style="55" customWidth="1"/>
    <col min="10527" max="10527" width="31.140625" style="55" customWidth="1"/>
    <col min="10528" max="10760" width="10.42578125" style="55"/>
    <col min="10761" max="10761" width="4.140625" style="55" customWidth="1"/>
    <col min="10762" max="10762" width="4.85546875" style="55" customWidth="1"/>
    <col min="10763" max="10763" width="14.5703125" style="55" customWidth="1"/>
    <col min="10764" max="10764" width="17" style="55" customWidth="1"/>
    <col min="10765" max="10765" width="19.140625" style="55" customWidth="1"/>
    <col min="10766" max="10766" width="16.5703125" style="55" customWidth="1"/>
    <col min="10767" max="10767" width="9.140625" style="55" customWidth="1"/>
    <col min="10768" max="10769" width="12.42578125" style="55" customWidth="1"/>
    <col min="10770" max="10770" width="12.7109375" style="55" bestFit="1" customWidth="1"/>
    <col min="10771" max="10771" width="11" style="55" customWidth="1"/>
    <col min="10772" max="10772" width="9.42578125" style="55" customWidth="1"/>
    <col min="10773" max="10774" width="16.5703125" style="55" customWidth="1"/>
    <col min="10775" max="10775" width="16.28515625" style="55" customWidth="1"/>
    <col min="10776" max="10776" width="14.5703125" style="55" customWidth="1"/>
    <col min="10777" max="10778" width="17" style="55" customWidth="1"/>
    <col min="10779" max="10779" width="13.140625" style="55" customWidth="1"/>
    <col min="10780" max="10780" width="0" style="55" hidden="1" customWidth="1"/>
    <col min="10781" max="10781" width="10" style="55" customWidth="1"/>
    <col min="10782" max="10782" width="9" style="55" customWidth="1"/>
    <col min="10783" max="10783" width="31.140625" style="55" customWidth="1"/>
    <col min="10784" max="11016" width="10.42578125" style="55"/>
    <col min="11017" max="11017" width="4.140625" style="55" customWidth="1"/>
    <col min="11018" max="11018" width="4.85546875" style="55" customWidth="1"/>
    <col min="11019" max="11019" width="14.5703125" style="55" customWidth="1"/>
    <col min="11020" max="11020" width="17" style="55" customWidth="1"/>
    <col min="11021" max="11021" width="19.140625" style="55" customWidth="1"/>
    <col min="11022" max="11022" width="16.5703125" style="55" customWidth="1"/>
    <col min="11023" max="11023" width="9.140625" style="55" customWidth="1"/>
    <col min="11024" max="11025" width="12.42578125" style="55" customWidth="1"/>
    <col min="11026" max="11026" width="12.7109375" style="55" bestFit="1" customWidth="1"/>
    <col min="11027" max="11027" width="11" style="55" customWidth="1"/>
    <col min="11028" max="11028" width="9.42578125" style="55" customWidth="1"/>
    <col min="11029" max="11030" width="16.5703125" style="55" customWidth="1"/>
    <col min="11031" max="11031" width="16.28515625" style="55" customWidth="1"/>
    <col min="11032" max="11032" width="14.5703125" style="55" customWidth="1"/>
    <col min="11033" max="11034" width="17" style="55" customWidth="1"/>
    <col min="11035" max="11035" width="13.140625" style="55" customWidth="1"/>
    <col min="11036" max="11036" width="0" style="55" hidden="1" customWidth="1"/>
    <col min="11037" max="11037" width="10" style="55" customWidth="1"/>
    <col min="11038" max="11038" width="9" style="55" customWidth="1"/>
    <col min="11039" max="11039" width="31.140625" style="55" customWidth="1"/>
    <col min="11040" max="11272" width="10.42578125" style="55"/>
    <col min="11273" max="11273" width="4.140625" style="55" customWidth="1"/>
    <col min="11274" max="11274" width="4.85546875" style="55" customWidth="1"/>
    <col min="11275" max="11275" width="14.5703125" style="55" customWidth="1"/>
    <col min="11276" max="11276" width="17" style="55" customWidth="1"/>
    <col min="11277" max="11277" width="19.140625" style="55" customWidth="1"/>
    <col min="11278" max="11278" width="16.5703125" style="55" customWidth="1"/>
    <col min="11279" max="11279" width="9.140625" style="55" customWidth="1"/>
    <col min="11280" max="11281" width="12.42578125" style="55" customWidth="1"/>
    <col min="11282" max="11282" width="12.7109375" style="55" bestFit="1" customWidth="1"/>
    <col min="11283" max="11283" width="11" style="55" customWidth="1"/>
    <col min="11284" max="11284" width="9.42578125" style="55" customWidth="1"/>
    <col min="11285" max="11286" width="16.5703125" style="55" customWidth="1"/>
    <col min="11287" max="11287" width="16.28515625" style="55" customWidth="1"/>
    <col min="11288" max="11288" width="14.5703125" style="55" customWidth="1"/>
    <col min="11289" max="11290" width="17" style="55" customWidth="1"/>
    <col min="11291" max="11291" width="13.140625" style="55" customWidth="1"/>
    <col min="11292" max="11292" width="0" style="55" hidden="1" customWidth="1"/>
    <col min="11293" max="11293" width="10" style="55" customWidth="1"/>
    <col min="11294" max="11294" width="9" style="55" customWidth="1"/>
    <col min="11295" max="11295" width="31.140625" style="55" customWidth="1"/>
    <col min="11296" max="11528" width="10.42578125" style="55"/>
    <col min="11529" max="11529" width="4.140625" style="55" customWidth="1"/>
    <col min="11530" max="11530" width="4.85546875" style="55" customWidth="1"/>
    <col min="11531" max="11531" width="14.5703125" style="55" customWidth="1"/>
    <col min="11532" max="11532" width="17" style="55" customWidth="1"/>
    <col min="11533" max="11533" width="19.140625" style="55" customWidth="1"/>
    <col min="11534" max="11534" width="16.5703125" style="55" customWidth="1"/>
    <col min="11535" max="11535" width="9.140625" style="55" customWidth="1"/>
    <col min="11536" max="11537" width="12.42578125" style="55" customWidth="1"/>
    <col min="11538" max="11538" width="12.7109375" style="55" bestFit="1" customWidth="1"/>
    <col min="11539" max="11539" width="11" style="55" customWidth="1"/>
    <col min="11540" max="11540" width="9.42578125" style="55" customWidth="1"/>
    <col min="11541" max="11542" width="16.5703125" style="55" customWidth="1"/>
    <col min="11543" max="11543" width="16.28515625" style="55" customWidth="1"/>
    <col min="11544" max="11544" width="14.5703125" style="55" customWidth="1"/>
    <col min="11545" max="11546" width="17" style="55" customWidth="1"/>
    <col min="11547" max="11547" width="13.140625" style="55" customWidth="1"/>
    <col min="11548" max="11548" width="0" style="55" hidden="1" customWidth="1"/>
    <col min="11549" max="11549" width="10" style="55" customWidth="1"/>
    <col min="11550" max="11550" width="9" style="55" customWidth="1"/>
    <col min="11551" max="11551" width="31.140625" style="55" customWidth="1"/>
    <col min="11552" max="11784" width="10.42578125" style="55"/>
    <col min="11785" max="11785" width="4.140625" style="55" customWidth="1"/>
    <col min="11786" max="11786" width="4.85546875" style="55" customWidth="1"/>
    <col min="11787" max="11787" width="14.5703125" style="55" customWidth="1"/>
    <col min="11788" max="11788" width="17" style="55" customWidth="1"/>
    <col min="11789" max="11789" width="19.140625" style="55" customWidth="1"/>
    <col min="11790" max="11790" width="16.5703125" style="55" customWidth="1"/>
    <col min="11791" max="11791" width="9.140625" style="55" customWidth="1"/>
    <col min="11792" max="11793" width="12.42578125" style="55" customWidth="1"/>
    <col min="11794" max="11794" width="12.7109375" style="55" bestFit="1" customWidth="1"/>
    <col min="11795" max="11795" width="11" style="55" customWidth="1"/>
    <col min="11796" max="11796" width="9.42578125" style="55" customWidth="1"/>
    <col min="11797" max="11798" width="16.5703125" style="55" customWidth="1"/>
    <col min="11799" max="11799" width="16.28515625" style="55" customWidth="1"/>
    <col min="11800" max="11800" width="14.5703125" style="55" customWidth="1"/>
    <col min="11801" max="11802" width="17" style="55" customWidth="1"/>
    <col min="11803" max="11803" width="13.140625" style="55" customWidth="1"/>
    <col min="11804" max="11804" width="0" style="55" hidden="1" customWidth="1"/>
    <col min="11805" max="11805" width="10" style="55" customWidth="1"/>
    <col min="11806" max="11806" width="9" style="55" customWidth="1"/>
    <col min="11807" max="11807" width="31.140625" style="55" customWidth="1"/>
    <col min="11808" max="12040" width="10.42578125" style="55"/>
    <col min="12041" max="12041" width="4.140625" style="55" customWidth="1"/>
    <col min="12042" max="12042" width="4.85546875" style="55" customWidth="1"/>
    <col min="12043" max="12043" width="14.5703125" style="55" customWidth="1"/>
    <col min="12044" max="12044" width="17" style="55" customWidth="1"/>
    <col min="12045" max="12045" width="19.140625" style="55" customWidth="1"/>
    <col min="12046" max="12046" width="16.5703125" style="55" customWidth="1"/>
    <col min="12047" max="12047" width="9.140625" style="55" customWidth="1"/>
    <col min="12048" max="12049" width="12.42578125" style="55" customWidth="1"/>
    <col min="12050" max="12050" width="12.7109375" style="55" bestFit="1" customWidth="1"/>
    <col min="12051" max="12051" width="11" style="55" customWidth="1"/>
    <col min="12052" max="12052" width="9.42578125" style="55" customWidth="1"/>
    <col min="12053" max="12054" width="16.5703125" style="55" customWidth="1"/>
    <col min="12055" max="12055" width="16.28515625" style="55" customWidth="1"/>
    <col min="12056" max="12056" width="14.5703125" style="55" customWidth="1"/>
    <col min="12057" max="12058" width="17" style="55" customWidth="1"/>
    <col min="12059" max="12059" width="13.140625" style="55" customWidth="1"/>
    <col min="12060" max="12060" width="0" style="55" hidden="1" customWidth="1"/>
    <col min="12061" max="12061" width="10" style="55" customWidth="1"/>
    <col min="12062" max="12062" width="9" style="55" customWidth="1"/>
    <col min="12063" max="12063" width="31.140625" style="55" customWidth="1"/>
    <col min="12064" max="12296" width="10.42578125" style="55"/>
    <col min="12297" max="12297" width="4.140625" style="55" customWidth="1"/>
    <col min="12298" max="12298" width="4.85546875" style="55" customWidth="1"/>
    <col min="12299" max="12299" width="14.5703125" style="55" customWidth="1"/>
    <col min="12300" max="12300" width="17" style="55" customWidth="1"/>
    <col min="12301" max="12301" width="19.140625" style="55" customWidth="1"/>
    <col min="12302" max="12302" width="16.5703125" style="55" customWidth="1"/>
    <col min="12303" max="12303" width="9.140625" style="55" customWidth="1"/>
    <col min="12304" max="12305" width="12.42578125" style="55" customWidth="1"/>
    <col min="12306" max="12306" width="12.7109375" style="55" bestFit="1" customWidth="1"/>
    <col min="12307" max="12307" width="11" style="55" customWidth="1"/>
    <col min="12308" max="12308" width="9.42578125" style="55" customWidth="1"/>
    <col min="12309" max="12310" width="16.5703125" style="55" customWidth="1"/>
    <col min="12311" max="12311" width="16.28515625" style="55" customWidth="1"/>
    <col min="12312" max="12312" width="14.5703125" style="55" customWidth="1"/>
    <col min="12313" max="12314" width="17" style="55" customWidth="1"/>
    <col min="12315" max="12315" width="13.140625" style="55" customWidth="1"/>
    <col min="12316" max="12316" width="0" style="55" hidden="1" customWidth="1"/>
    <col min="12317" max="12317" width="10" style="55" customWidth="1"/>
    <col min="12318" max="12318" width="9" style="55" customWidth="1"/>
    <col min="12319" max="12319" width="31.140625" style="55" customWidth="1"/>
    <col min="12320" max="12552" width="10.42578125" style="55"/>
    <col min="12553" max="12553" width="4.140625" style="55" customWidth="1"/>
    <col min="12554" max="12554" width="4.85546875" style="55" customWidth="1"/>
    <col min="12555" max="12555" width="14.5703125" style="55" customWidth="1"/>
    <col min="12556" max="12556" width="17" style="55" customWidth="1"/>
    <col min="12557" max="12557" width="19.140625" style="55" customWidth="1"/>
    <col min="12558" max="12558" width="16.5703125" style="55" customWidth="1"/>
    <col min="12559" max="12559" width="9.140625" style="55" customWidth="1"/>
    <col min="12560" max="12561" width="12.42578125" style="55" customWidth="1"/>
    <col min="12562" max="12562" width="12.7109375" style="55" bestFit="1" customWidth="1"/>
    <col min="12563" max="12563" width="11" style="55" customWidth="1"/>
    <col min="12564" max="12564" width="9.42578125" style="55" customWidth="1"/>
    <col min="12565" max="12566" width="16.5703125" style="55" customWidth="1"/>
    <col min="12567" max="12567" width="16.28515625" style="55" customWidth="1"/>
    <col min="12568" max="12568" width="14.5703125" style="55" customWidth="1"/>
    <col min="12569" max="12570" width="17" style="55" customWidth="1"/>
    <col min="12571" max="12571" width="13.140625" style="55" customWidth="1"/>
    <col min="12572" max="12572" width="0" style="55" hidden="1" customWidth="1"/>
    <col min="12573" max="12573" width="10" style="55" customWidth="1"/>
    <col min="12574" max="12574" width="9" style="55" customWidth="1"/>
    <col min="12575" max="12575" width="31.140625" style="55" customWidth="1"/>
    <col min="12576" max="12808" width="10.42578125" style="55"/>
    <col min="12809" max="12809" width="4.140625" style="55" customWidth="1"/>
    <col min="12810" max="12810" width="4.85546875" style="55" customWidth="1"/>
    <col min="12811" max="12811" width="14.5703125" style="55" customWidth="1"/>
    <col min="12812" max="12812" width="17" style="55" customWidth="1"/>
    <col min="12813" max="12813" width="19.140625" style="55" customWidth="1"/>
    <col min="12814" max="12814" width="16.5703125" style="55" customWidth="1"/>
    <col min="12815" max="12815" width="9.140625" style="55" customWidth="1"/>
    <col min="12816" max="12817" width="12.42578125" style="55" customWidth="1"/>
    <col min="12818" max="12818" width="12.7109375" style="55" bestFit="1" customWidth="1"/>
    <col min="12819" max="12819" width="11" style="55" customWidth="1"/>
    <col min="12820" max="12820" width="9.42578125" style="55" customWidth="1"/>
    <col min="12821" max="12822" width="16.5703125" style="55" customWidth="1"/>
    <col min="12823" max="12823" width="16.28515625" style="55" customWidth="1"/>
    <col min="12824" max="12824" width="14.5703125" style="55" customWidth="1"/>
    <col min="12825" max="12826" width="17" style="55" customWidth="1"/>
    <col min="12827" max="12827" width="13.140625" style="55" customWidth="1"/>
    <col min="12828" max="12828" width="0" style="55" hidden="1" customWidth="1"/>
    <col min="12829" max="12829" width="10" style="55" customWidth="1"/>
    <col min="12830" max="12830" width="9" style="55" customWidth="1"/>
    <col min="12831" max="12831" width="31.140625" style="55" customWidth="1"/>
    <col min="12832" max="13064" width="10.42578125" style="55"/>
    <col min="13065" max="13065" width="4.140625" style="55" customWidth="1"/>
    <col min="13066" max="13066" width="4.85546875" style="55" customWidth="1"/>
    <col min="13067" max="13067" width="14.5703125" style="55" customWidth="1"/>
    <col min="13068" max="13068" width="17" style="55" customWidth="1"/>
    <col min="13069" max="13069" width="19.140625" style="55" customWidth="1"/>
    <col min="13070" max="13070" width="16.5703125" style="55" customWidth="1"/>
    <col min="13071" max="13071" width="9.140625" style="55" customWidth="1"/>
    <col min="13072" max="13073" width="12.42578125" style="55" customWidth="1"/>
    <col min="13074" max="13074" width="12.7109375" style="55" bestFit="1" customWidth="1"/>
    <col min="13075" max="13075" width="11" style="55" customWidth="1"/>
    <col min="13076" max="13076" width="9.42578125" style="55" customWidth="1"/>
    <col min="13077" max="13078" width="16.5703125" style="55" customWidth="1"/>
    <col min="13079" max="13079" width="16.28515625" style="55" customWidth="1"/>
    <col min="13080" max="13080" width="14.5703125" style="55" customWidth="1"/>
    <col min="13081" max="13082" width="17" style="55" customWidth="1"/>
    <col min="13083" max="13083" width="13.140625" style="55" customWidth="1"/>
    <col min="13084" max="13084" width="0" style="55" hidden="1" customWidth="1"/>
    <col min="13085" max="13085" width="10" style="55" customWidth="1"/>
    <col min="13086" max="13086" width="9" style="55" customWidth="1"/>
    <col min="13087" max="13087" width="31.140625" style="55" customWidth="1"/>
    <col min="13088" max="13320" width="10.42578125" style="55"/>
    <col min="13321" max="13321" width="4.140625" style="55" customWidth="1"/>
    <col min="13322" max="13322" width="4.85546875" style="55" customWidth="1"/>
    <col min="13323" max="13323" width="14.5703125" style="55" customWidth="1"/>
    <col min="13324" max="13324" width="17" style="55" customWidth="1"/>
    <col min="13325" max="13325" width="19.140625" style="55" customWidth="1"/>
    <col min="13326" max="13326" width="16.5703125" style="55" customWidth="1"/>
    <col min="13327" max="13327" width="9.140625" style="55" customWidth="1"/>
    <col min="13328" max="13329" width="12.42578125" style="55" customWidth="1"/>
    <col min="13330" max="13330" width="12.7109375" style="55" bestFit="1" customWidth="1"/>
    <col min="13331" max="13331" width="11" style="55" customWidth="1"/>
    <col min="13332" max="13332" width="9.42578125" style="55" customWidth="1"/>
    <col min="13333" max="13334" width="16.5703125" style="55" customWidth="1"/>
    <col min="13335" max="13335" width="16.28515625" style="55" customWidth="1"/>
    <col min="13336" max="13336" width="14.5703125" style="55" customWidth="1"/>
    <col min="13337" max="13338" width="17" style="55" customWidth="1"/>
    <col min="13339" max="13339" width="13.140625" style="55" customWidth="1"/>
    <col min="13340" max="13340" width="0" style="55" hidden="1" customWidth="1"/>
    <col min="13341" max="13341" width="10" style="55" customWidth="1"/>
    <col min="13342" max="13342" width="9" style="55" customWidth="1"/>
    <col min="13343" max="13343" width="31.140625" style="55" customWidth="1"/>
    <col min="13344" max="13576" width="10.42578125" style="55"/>
    <col min="13577" max="13577" width="4.140625" style="55" customWidth="1"/>
    <col min="13578" max="13578" width="4.85546875" style="55" customWidth="1"/>
    <col min="13579" max="13579" width="14.5703125" style="55" customWidth="1"/>
    <col min="13580" max="13580" width="17" style="55" customWidth="1"/>
    <col min="13581" max="13581" width="19.140625" style="55" customWidth="1"/>
    <col min="13582" max="13582" width="16.5703125" style="55" customWidth="1"/>
    <col min="13583" max="13583" width="9.140625" style="55" customWidth="1"/>
    <col min="13584" max="13585" width="12.42578125" style="55" customWidth="1"/>
    <col min="13586" max="13586" width="12.7109375" style="55" bestFit="1" customWidth="1"/>
    <col min="13587" max="13587" width="11" style="55" customWidth="1"/>
    <col min="13588" max="13588" width="9.42578125" style="55" customWidth="1"/>
    <col min="13589" max="13590" width="16.5703125" style="55" customWidth="1"/>
    <col min="13591" max="13591" width="16.28515625" style="55" customWidth="1"/>
    <col min="13592" max="13592" width="14.5703125" style="55" customWidth="1"/>
    <col min="13593" max="13594" width="17" style="55" customWidth="1"/>
    <col min="13595" max="13595" width="13.140625" style="55" customWidth="1"/>
    <col min="13596" max="13596" width="0" style="55" hidden="1" customWidth="1"/>
    <col min="13597" max="13597" width="10" style="55" customWidth="1"/>
    <col min="13598" max="13598" width="9" style="55" customWidth="1"/>
    <col min="13599" max="13599" width="31.140625" style="55" customWidth="1"/>
    <col min="13600" max="13832" width="10.42578125" style="55"/>
    <col min="13833" max="13833" width="4.140625" style="55" customWidth="1"/>
    <col min="13834" max="13834" width="4.85546875" style="55" customWidth="1"/>
    <col min="13835" max="13835" width="14.5703125" style="55" customWidth="1"/>
    <col min="13836" max="13836" width="17" style="55" customWidth="1"/>
    <col min="13837" max="13837" width="19.140625" style="55" customWidth="1"/>
    <col min="13838" max="13838" width="16.5703125" style="55" customWidth="1"/>
    <col min="13839" max="13839" width="9.140625" style="55" customWidth="1"/>
    <col min="13840" max="13841" width="12.42578125" style="55" customWidth="1"/>
    <col min="13842" max="13842" width="12.7109375" style="55" bestFit="1" customWidth="1"/>
    <col min="13843" max="13843" width="11" style="55" customWidth="1"/>
    <col min="13844" max="13844" width="9.42578125" style="55" customWidth="1"/>
    <col min="13845" max="13846" width="16.5703125" style="55" customWidth="1"/>
    <col min="13847" max="13847" width="16.28515625" style="55" customWidth="1"/>
    <col min="13848" max="13848" width="14.5703125" style="55" customWidth="1"/>
    <col min="13849" max="13850" width="17" style="55" customWidth="1"/>
    <col min="13851" max="13851" width="13.140625" style="55" customWidth="1"/>
    <col min="13852" max="13852" width="0" style="55" hidden="1" customWidth="1"/>
    <col min="13853" max="13853" width="10" style="55" customWidth="1"/>
    <col min="13854" max="13854" width="9" style="55" customWidth="1"/>
    <col min="13855" max="13855" width="31.140625" style="55" customWidth="1"/>
    <col min="13856" max="14088" width="10.42578125" style="55"/>
    <col min="14089" max="14089" width="4.140625" style="55" customWidth="1"/>
    <col min="14090" max="14090" width="4.85546875" style="55" customWidth="1"/>
    <col min="14091" max="14091" width="14.5703125" style="55" customWidth="1"/>
    <col min="14092" max="14092" width="17" style="55" customWidth="1"/>
    <col min="14093" max="14093" width="19.140625" style="55" customWidth="1"/>
    <col min="14094" max="14094" width="16.5703125" style="55" customWidth="1"/>
    <col min="14095" max="14095" width="9.140625" style="55" customWidth="1"/>
    <col min="14096" max="14097" width="12.42578125" style="55" customWidth="1"/>
    <col min="14098" max="14098" width="12.7109375" style="55" bestFit="1" customWidth="1"/>
    <col min="14099" max="14099" width="11" style="55" customWidth="1"/>
    <col min="14100" max="14100" width="9.42578125" style="55" customWidth="1"/>
    <col min="14101" max="14102" width="16.5703125" style="55" customWidth="1"/>
    <col min="14103" max="14103" width="16.28515625" style="55" customWidth="1"/>
    <col min="14104" max="14104" width="14.5703125" style="55" customWidth="1"/>
    <col min="14105" max="14106" width="17" style="55" customWidth="1"/>
    <col min="14107" max="14107" width="13.140625" style="55" customWidth="1"/>
    <col min="14108" max="14108" width="0" style="55" hidden="1" customWidth="1"/>
    <col min="14109" max="14109" width="10" style="55" customWidth="1"/>
    <col min="14110" max="14110" width="9" style="55" customWidth="1"/>
    <col min="14111" max="14111" width="31.140625" style="55" customWidth="1"/>
    <col min="14112" max="14344" width="10.42578125" style="55"/>
    <col min="14345" max="14345" width="4.140625" style="55" customWidth="1"/>
    <col min="14346" max="14346" width="4.85546875" style="55" customWidth="1"/>
    <col min="14347" max="14347" width="14.5703125" style="55" customWidth="1"/>
    <col min="14348" max="14348" width="17" style="55" customWidth="1"/>
    <col min="14349" max="14349" width="19.140625" style="55" customWidth="1"/>
    <col min="14350" max="14350" width="16.5703125" style="55" customWidth="1"/>
    <col min="14351" max="14351" width="9.140625" style="55" customWidth="1"/>
    <col min="14352" max="14353" width="12.42578125" style="55" customWidth="1"/>
    <col min="14354" max="14354" width="12.7109375" style="55" bestFit="1" customWidth="1"/>
    <col min="14355" max="14355" width="11" style="55" customWidth="1"/>
    <col min="14356" max="14356" width="9.42578125" style="55" customWidth="1"/>
    <col min="14357" max="14358" width="16.5703125" style="55" customWidth="1"/>
    <col min="14359" max="14359" width="16.28515625" style="55" customWidth="1"/>
    <col min="14360" max="14360" width="14.5703125" style="55" customWidth="1"/>
    <col min="14361" max="14362" width="17" style="55" customWidth="1"/>
    <col min="14363" max="14363" width="13.140625" style="55" customWidth="1"/>
    <col min="14364" max="14364" width="0" style="55" hidden="1" customWidth="1"/>
    <col min="14365" max="14365" width="10" style="55" customWidth="1"/>
    <col min="14366" max="14366" width="9" style="55" customWidth="1"/>
    <col min="14367" max="14367" width="31.140625" style="55" customWidth="1"/>
    <col min="14368" max="14600" width="10.42578125" style="55"/>
    <col min="14601" max="14601" width="4.140625" style="55" customWidth="1"/>
    <col min="14602" max="14602" width="4.85546875" style="55" customWidth="1"/>
    <col min="14603" max="14603" width="14.5703125" style="55" customWidth="1"/>
    <col min="14604" max="14604" width="17" style="55" customWidth="1"/>
    <col min="14605" max="14605" width="19.140625" style="55" customWidth="1"/>
    <col min="14606" max="14606" width="16.5703125" style="55" customWidth="1"/>
    <col min="14607" max="14607" width="9.140625" style="55" customWidth="1"/>
    <col min="14608" max="14609" width="12.42578125" style="55" customWidth="1"/>
    <col min="14610" max="14610" width="12.7109375" style="55" bestFit="1" customWidth="1"/>
    <col min="14611" max="14611" width="11" style="55" customWidth="1"/>
    <col min="14612" max="14612" width="9.42578125" style="55" customWidth="1"/>
    <col min="14613" max="14614" width="16.5703125" style="55" customWidth="1"/>
    <col min="14615" max="14615" width="16.28515625" style="55" customWidth="1"/>
    <col min="14616" max="14616" width="14.5703125" style="55" customWidth="1"/>
    <col min="14617" max="14618" width="17" style="55" customWidth="1"/>
    <col min="14619" max="14619" width="13.140625" style="55" customWidth="1"/>
    <col min="14620" max="14620" width="0" style="55" hidden="1" customWidth="1"/>
    <col min="14621" max="14621" width="10" style="55" customWidth="1"/>
    <col min="14622" max="14622" width="9" style="55" customWidth="1"/>
    <col min="14623" max="14623" width="31.140625" style="55" customWidth="1"/>
    <col min="14624" max="14856" width="10.42578125" style="55"/>
    <col min="14857" max="14857" width="4.140625" style="55" customWidth="1"/>
    <col min="14858" max="14858" width="4.85546875" style="55" customWidth="1"/>
    <col min="14859" max="14859" width="14.5703125" style="55" customWidth="1"/>
    <col min="14860" max="14860" width="17" style="55" customWidth="1"/>
    <col min="14861" max="14861" width="19.140625" style="55" customWidth="1"/>
    <col min="14862" max="14862" width="16.5703125" style="55" customWidth="1"/>
    <col min="14863" max="14863" width="9.140625" style="55" customWidth="1"/>
    <col min="14864" max="14865" width="12.42578125" style="55" customWidth="1"/>
    <col min="14866" max="14866" width="12.7109375" style="55" bestFit="1" customWidth="1"/>
    <col min="14867" max="14867" width="11" style="55" customWidth="1"/>
    <col min="14868" max="14868" width="9.42578125" style="55" customWidth="1"/>
    <col min="14869" max="14870" width="16.5703125" style="55" customWidth="1"/>
    <col min="14871" max="14871" width="16.28515625" style="55" customWidth="1"/>
    <col min="14872" max="14872" width="14.5703125" style="55" customWidth="1"/>
    <col min="14873" max="14874" width="17" style="55" customWidth="1"/>
    <col min="14875" max="14875" width="13.140625" style="55" customWidth="1"/>
    <col min="14876" max="14876" width="0" style="55" hidden="1" customWidth="1"/>
    <col min="14877" max="14877" width="10" style="55" customWidth="1"/>
    <col min="14878" max="14878" width="9" style="55" customWidth="1"/>
    <col min="14879" max="14879" width="31.140625" style="55" customWidth="1"/>
    <col min="14880" max="15112" width="10.42578125" style="55"/>
    <col min="15113" max="15113" width="4.140625" style="55" customWidth="1"/>
    <col min="15114" max="15114" width="4.85546875" style="55" customWidth="1"/>
    <col min="15115" max="15115" width="14.5703125" style="55" customWidth="1"/>
    <col min="15116" max="15116" width="17" style="55" customWidth="1"/>
    <col min="15117" max="15117" width="19.140625" style="55" customWidth="1"/>
    <col min="15118" max="15118" width="16.5703125" style="55" customWidth="1"/>
    <col min="15119" max="15119" width="9.140625" style="55" customWidth="1"/>
    <col min="15120" max="15121" width="12.42578125" style="55" customWidth="1"/>
    <col min="15122" max="15122" width="12.7109375" style="55" bestFit="1" customWidth="1"/>
    <col min="15123" max="15123" width="11" style="55" customWidth="1"/>
    <col min="15124" max="15124" width="9.42578125" style="55" customWidth="1"/>
    <col min="15125" max="15126" width="16.5703125" style="55" customWidth="1"/>
    <col min="15127" max="15127" width="16.28515625" style="55" customWidth="1"/>
    <col min="15128" max="15128" width="14.5703125" style="55" customWidth="1"/>
    <col min="15129" max="15130" width="17" style="55" customWidth="1"/>
    <col min="15131" max="15131" width="13.140625" style="55" customWidth="1"/>
    <col min="15132" max="15132" width="0" style="55" hidden="1" customWidth="1"/>
    <col min="15133" max="15133" width="10" style="55" customWidth="1"/>
    <col min="15134" max="15134" width="9" style="55" customWidth="1"/>
    <col min="15135" max="15135" width="31.140625" style="55" customWidth="1"/>
    <col min="15136" max="15368" width="10.42578125" style="55"/>
    <col min="15369" max="15369" width="4.140625" style="55" customWidth="1"/>
    <col min="15370" max="15370" width="4.85546875" style="55" customWidth="1"/>
    <col min="15371" max="15371" width="14.5703125" style="55" customWidth="1"/>
    <col min="15372" max="15372" width="17" style="55" customWidth="1"/>
    <col min="15373" max="15373" width="19.140625" style="55" customWidth="1"/>
    <col min="15374" max="15374" width="16.5703125" style="55" customWidth="1"/>
    <col min="15375" max="15375" width="9.140625" style="55" customWidth="1"/>
    <col min="15376" max="15377" width="12.42578125" style="55" customWidth="1"/>
    <col min="15378" max="15378" width="12.7109375" style="55" bestFit="1" customWidth="1"/>
    <col min="15379" max="15379" width="11" style="55" customWidth="1"/>
    <col min="15380" max="15380" width="9.42578125" style="55" customWidth="1"/>
    <col min="15381" max="15382" width="16.5703125" style="55" customWidth="1"/>
    <col min="15383" max="15383" width="16.28515625" style="55" customWidth="1"/>
    <col min="15384" max="15384" width="14.5703125" style="55" customWidth="1"/>
    <col min="15385" max="15386" width="17" style="55" customWidth="1"/>
    <col min="15387" max="15387" width="13.140625" style="55" customWidth="1"/>
    <col min="15388" max="15388" width="0" style="55" hidden="1" customWidth="1"/>
    <col min="15389" max="15389" width="10" style="55" customWidth="1"/>
    <col min="15390" max="15390" width="9" style="55" customWidth="1"/>
    <col min="15391" max="15391" width="31.140625" style="55" customWidth="1"/>
    <col min="15392" max="15624" width="10.42578125" style="55"/>
    <col min="15625" max="15625" width="4.140625" style="55" customWidth="1"/>
    <col min="15626" max="15626" width="4.85546875" style="55" customWidth="1"/>
    <col min="15627" max="15627" width="14.5703125" style="55" customWidth="1"/>
    <col min="15628" max="15628" width="17" style="55" customWidth="1"/>
    <col min="15629" max="15629" width="19.140625" style="55" customWidth="1"/>
    <col min="15630" max="15630" width="16.5703125" style="55" customWidth="1"/>
    <col min="15631" max="15631" width="9.140625" style="55" customWidth="1"/>
    <col min="15632" max="15633" width="12.42578125" style="55" customWidth="1"/>
    <col min="15634" max="15634" width="12.7109375" style="55" bestFit="1" customWidth="1"/>
    <col min="15635" max="15635" width="11" style="55" customWidth="1"/>
    <col min="15636" max="15636" width="9.42578125" style="55" customWidth="1"/>
    <col min="15637" max="15638" width="16.5703125" style="55" customWidth="1"/>
    <col min="15639" max="15639" width="16.28515625" style="55" customWidth="1"/>
    <col min="15640" max="15640" width="14.5703125" style="55" customWidth="1"/>
    <col min="15641" max="15642" width="17" style="55" customWidth="1"/>
    <col min="15643" max="15643" width="13.140625" style="55" customWidth="1"/>
    <col min="15644" max="15644" width="0" style="55" hidden="1" customWidth="1"/>
    <col min="15645" max="15645" width="10" style="55" customWidth="1"/>
    <col min="15646" max="15646" width="9" style="55" customWidth="1"/>
    <col min="15647" max="15647" width="31.140625" style="55" customWidth="1"/>
    <col min="15648" max="15880" width="10.42578125" style="55"/>
    <col min="15881" max="15881" width="4.140625" style="55" customWidth="1"/>
    <col min="15882" max="15882" width="4.85546875" style="55" customWidth="1"/>
    <col min="15883" max="15883" width="14.5703125" style="55" customWidth="1"/>
    <col min="15884" max="15884" width="17" style="55" customWidth="1"/>
    <col min="15885" max="15885" width="19.140625" style="55" customWidth="1"/>
    <col min="15886" max="15886" width="16.5703125" style="55" customWidth="1"/>
    <col min="15887" max="15887" width="9.140625" style="55" customWidth="1"/>
    <col min="15888" max="15889" width="12.42578125" style="55" customWidth="1"/>
    <col min="15890" max="15890" width="12.7109375" style="55" bestFit="1" customWidth="1"/>
    <col min="15891" max="15891" width="11" style="55" customWidth="1"/>
    <col min="15892" max="15892" width="9.42578125" style="55" customWidth="1"/>
    <col min="15893" max="15894" width="16.5703125" style="55" customWidth="1"/>
    <col min="15895" max="15895" width="16.28515625" style="55" customWidth="1"/>
    <col min="15896" max="15896" width="14.5703125" style="55" customWidth="1"/>
    <col min="15897" max="15898" width="17" style="55" customWidth="1"/>
    <col min="15899" max="15899" width="13.140625" style="55" customWidth="1"/>
    <col min="15900" max="15900" width="0" style="55" hidden="1" customWidth="1"/>
    <col min="15901" max="15901" width="10" style="55" customWidth="1"/>
    <col min="15902" max="15902" width="9" style="55" customWidth="1"/>
    <col min="15903" max="15903" width="31.140625" style="55" customWidth="1"/>
    <col min="15904" max="16384" width="10.42578125" style="55"/>
  </cols>
  <sheetData>
    <row r="1" spans="2:34" ht="18.75" customHeight="1" thickTop="1" thickBot="1" x14ac:dyDescent="0.25">
      <c r="V1" s="57"/>
      <c r="W1" s="58"/>
      <c r="X1" s="58"/>
      <c r="Y1" s="58"/>
      <c r="Z1" s="58"/>
      <c r="AA1" s="58"/>
      <c r="AB1" s="58"/>
      <c r="AC1" s="58"/>
    </row>
    <row r="2" spans="2:34" s="59" customFormat="1" ht="45.75" customHeight="1" thickTop="1" thickBot="1" x14ac:dyDescent="0.3">
      <c r="B2" s="221" t="s">
        <v>59</v>
      </c>
      <c r="C2" s="222"/>
      <c r="D2" s="222"/>
      <c r="E2" s="222"/>
      <c r="F2" s="222"/>
      <c r="G2" s="222"/>
      <c r="H2" s="222"/>
      <c r="I2" s="222"/>
      <c r="J2" s="222"/>
      <c r="K2" s="222"/>
      <c r="L2" s="222"/>
      <c r="M2" s="222"/>
      <c r="N2" s="222"/>
      <c r="O2" s="222"/>
      <c r="P2" s="222"/>
      <c r="Q2" s="222"/>
      <c r="R2" s="221" t="s">
        <v>60</v>
      </c>
      <c r="S2" s="222"/>
      <c r="T2" s="223" t="s">
        <v>61</v>
      </c>
      <c r="U2" s="224"/>
      <c r="V2" s="224"/>
      <c r="W2" s="224"/>
      <c r="X2" s="224"/>
      <c r="Y2" s="224"/>
      <c r="Z2" s="224"/>
      <c r="AA2" s="224"/>
      <c r="AB2" s="224"/>
      <c r="AC2" s="225"/>
    </row>
    <row r="3" spans="2:34" s="59" customFormat="1" ht="90" customHeight="1" thickTop="1" thickBot="1" x14ac:dyDescent="0.3">
      <c r="B3" s="60" t="s">
        <v>62</v>
      </c>
      <c r="C3" s="61" t="s">
        <v>63</v>
      </c>
      <c r="D3" s="61" t="s">
        <v>64</v>
      </c>
      <c r="E3" s="60" t="s">
        <v>65</v>
      </c>
      <c r="F3" s="89" t="s">
        <v>66</v>
      </c>
      <c r="G3" s="226" t="s">
        <v>67</v>
      </c>
      <c r="H3" s="227"/>
      <c r="I3" s="226" t="s">
        <v>68</v>
      </c>
      <c r="J3" s="227"/>
      <c r="K3" s="61" t="s">
        <v>69</v>
      </c>
      <c r="L3" s="60" t="s">
        <v>70</v>
      </c>
      <c r="M3" s="228" t="s">
        <v>71</v>
      </c>
      <c r="N3" s="229"/>
      <c r="O3" s="62"/>
      <c r="P3" s="88" t="s">
        <v>72</v>
      </c>
      <c r="Q3" s="88" t="s">
        <v>73</v>
      </c>
      <c r="R3" s="89" t="s">
        <v>74</v>
      </c>
      <c r="S3" s="90" t="s">
        <v>75</v>
      </c>
      <c r="T3" s="63" t="s">
        <v>76</v>
      </c>
      <c r="U3" s="63" t="s">
        <v>77</v>
      </c>
      <c r="V3" s="64" t="s">
        <v>78</v>
      </c>
      <c r="W3" s="230" t="s">
        <v>79</v>
      </c>
      <c r="X3" s="231"/>
      <c r="Y3" s="62" t="s">
        <v>80</v>
      </c>
      <c r="Z3" s="87" t="s">
        <v>81</v>
      </c>
      <c r="AA3" s="65" t="s">
        <v>82</v>
      </c>
      <c r="AB3" s="66" t="s">
        <v>83</v>
      </c>
      <c r="AC3" s="65" t="s">
        <v>84</v>
      </c>
    </row>
    <row r="4" spans="2:34" ht="246.75" customHeight="1" thickTop="1" thickBot="1" x14ac:dyDescent="0.25">
      <c r="B4" s="216">
        <v>1</v>
      </c>
      <c r="C4" s="217" t="s">
        <v>85</v>
      </c>
      <c r="D4" s="218">
        <v>44670</v>
      </c>
      <c r="E4" s="232" t="s">
        <v>86</v>
      </c>
      <c r="F4" s="218" t="s">
        <v>87</v>
      </c>
      <c r="G4" s="219" t="s">
        <v>88</v>
      </c>
      <c r="H4" s="219"/>
      <c r="I4" s="233" t="s">
        <v>89</v>
      </c>
      <c r="J4" s="233"/>
      <c r="K4" s="219" t="s">
        <v>90</v>
      </c>
      <c r="L4" s="219" t="s">
        <v>91</v>
      </c>
      <c r="M4" s="113">
        <v>1</v>
      </c>
      <c r="N4" s="114" t="s">
        <v>92</v>
      </c>
      <c r="O4" s="206"/>
      <c r="P4" s="115" t="s">
        <v>93</v>
      </c>
      <c r="Q4" s="116" t="s">
        <v>212</v>
      </c>
      <c r="R4" s="141">
        <v>44719</v>
      </c>
      <c r="S4" s="143">
        <v>44864</v>
      </c>
      <c r="T4" s="118" t="s">
        <v>94</v>
      </c>
      <c r="U4" s="115" t="s">
        <v>95</v>
      </c>
      <c r="V4" s="119">
        <v>44839</v>
      </c>
      <c r="W4" s="120" t="s">
        <v>96</v>
      </c>
      <c r="X4" s="121" t="s">
        <v>180</v>
      </c>
      <c r="Y4" s="124">
        <v>1</v>
      </c>
      <c r="Z4" s="220">
        <f>IFERROR(AVERAGE(Y4:Y8),"")</f>
        <v>1</v>
      </c>
      <c r="AA4" s="153" t="s">
        <v>213</v>
      </c>
      <c r="AB4" s="115" t="s">
        <v>191</v>
      </c>
      <c r="AC4" s="123" t="s">
        <v>214</v>
      </c>
    </row>
    <row r="5" spans="2:34" ht="99" hidden="1" customHeight="1" thickTop="1" thickBot="1" x14ac:dyDescent="0.25">
      <c r="B5" s="216"/>
      <c r="C5" s="217"/>
      <c r="D5" s="218"/>
      <c r="E5" s="232"/>
      <c r="F5" s="218"/>
      <c r="G5" s="219"/>
      <c r="H5" s="219"/>
      <c r="I5" s="233"/>
      <c r="J5" s="233"/>
      <c r="K5" s="219"/>
      <c r="L5" s="219"/>
      <c r="M5" s="113"/>
      <c r="N5" s="114"/>
      <c r="O5" s="206"/>
      <c r="P5" s="115"/>
      <c r="Q5" s="114"/>
      <c r="R5" s="141"/>
      <c r="S5" s="143"/>
      <c r="T5" s="118"/>
      <c r="U5" s="115"/>
      <c r="V5" s="119"/>
      <c r="W5" s="120" t="s">
        <v>100</v>
      </c>
      <c r="X5" s="121"/>
      <c r="Y5" s="124" t="str">
        <f t="shared" ref="Y5:Y23" si="0">IF(X5="EJECUTADA",100%,IF(X5="NO EJECUTADA",0,""))</f>
        <v/>
      </c>
      <c r="Z5" s="220"/>
      <c r="AA5" s="122"/>
      <c r="AB5" s="115"/>
      <c r="AC5" s="157"/>
      <c r="AH5" s="128"/>
    </row>
    <row r="6" spans="2:34" ht="53.25" hidden="1" customHeight="1" thickTop="1" thickBot="1" x14ac:dyDescent="0.25">
      <c r="B6" s="216"/>
      <c r="C6" s="217"/>
      <c r="D6" s="218"/>
      <c r="E6" s="232"/>
      <c r="F6" s="218"/>
      <c r="G6" s="219"/>
      <c r="H6" s="219"/>
      <c r="I6" s="233"/>
      <c r="J6" s="233"/>
      <c r="K6" s="219"/>
      <c r="L6" s="219"/>
      <c r="M6" s="113"/>
      <c r="N6" s="114"/>
      <c r="O6" s="206"/>
      <c r="P6" s="115"/>
      <c r="Q6" s="114"/>
      <c r="R6" s="141"/>
      <c r="S6" s="143"/>
      <c r="T6" s="118"/>
      <c r="U6" s="115"/>
      <c r="V6" s="119"/>
      <c r="W6" s="120" t="s">
        <v>101</v>
      </c>
      <c r="X6" s="121"/>
      <c r="Y6" s="124" t="str">
        <f t="shared" si="0"/>
        <v/>
      </c>
      <c r="Z6" s="220"/>
      <c r="AA6" s="122"/>
      <c r="AB6" s="115"/>
      <c r="AC6" s="133"/>
    </row>
    <row r="7" spans="2:34" ht="90" hidden="1" customHeight="1" thickTop="1" x14ac:dyDescent="0.2">
      <c r="B7" s="216"/>
      <c r="C7" s="217"/>
      <c r="D7" s="218"/>
      <c r="E7" s="232"/>
      <c r="F7" s="218"/>
      <c r="G7" s="219"/>
      <c r="H7" s="219"/>
      <c r="I7" s="233"/>
      <c r="J7" s="233"/>
      <c r="K7" s="219"/>
      <c r="L7" s="219"/>
      <c r="M7" s="113"/>
      <c r="N7" s="114"/>
      <c r="O7" s="126"/>
      <c r="P7" s="115"/>
      <c r="Q7" s="114"/>
      <c r="R7" s="137"/>
      <c r="S7" s="138"/>
      <c r="T7" s="118"/>
      <c r="U7" s="115"/>
      <c r="V7" s="119"/>
      <c r="W7" s="127" t="s">
        <v>102</v>
      </c>
      <c r="X7" s="121"/>
      <c r="Y7" s="124"/>
      <c r="Z7" s="220"/>
      <c r="AA7" s="122"/>
      <c r="AB7" s="115"/>
      <c r="AC7" s="158"/>
    </row>
    <row r="8" spans="2:34" ht="32.25" hidden="1" customHeight="1" thickBot="1" x14ac:dyDescent="0.25">
      <c r="B8" s="216"/>
      <c r="C8" s="217"/>
      <c r="D8" s="218"/>
      <c r="E8" s="232"/>
      <c r="F8" s="218"/>
      <c r="G8" s="219"/>
      <c r="H8" s="219"/>
      <c r="I8" s="233"/>
      <c r="J8" s="233"/>
      <c r="K8" s="219"/>
      <c r="L8" s="219"/>
      <c r="M8" s="113"/>
      <c r="N8" s="114"/>
      <c r="O8" s="126"/>
      <c r="P8" s="115"/>
      <c r="Q8" s="114"/>
      <c r="R8" s="117"/>
      <c r="S8" s="117"/>
      <c r="T8" s="115"/>
      <c r="U8" s="115"/>
      <c r="V8" s="119"/>
      <c r="W8" s="127" t="s">
        <v>103</v>
      </c>
      <c r="X8" s="121"/>
      <c r="Y8" s="124" t="str">
        <f t="shared" si="0"/>
        <v/>
      </c>
      <c r="Z8" s="220"/>
      <c r="AA8" s="125"/>
      <c r="AB8" s="115"/>
      <c r="AC8" s="123"/>
    </row>
    <row r="9" spans="2:34" ht="292.5" customHeight="1" thickTop="1" thickBot="1" x14ac:dyDescent="0.25">
      <c r="B9" s="216">
        <v>2</v>
      </c>
      <c r="C9" s="217" t="s">
        <v>85</v>
      </c>
      <c r="D9" s="218">
        <v>44670</v>
      </c>
      <c r="E9" s="218" t="s">
        <v>86</v>
      </c>
      <c r="F9" s="218" t="s">
        <v>87</v>
      </c>
      <c r="G9" s="197" t="s">
        <v>115</v>
      </c>
      <c r="H9" s="198"/>
      <c r="I9" s="197" t="s">
        <v>116</v>
      </c>
      <c r="J9" s="198"/>
      <c r="K9" s="203" t="s">
        <v>215</v>
      </c>
      <c r="L9" s="203" t="s">
        <v>118</v>
      </c>
      <c r="M9" s="113">
        <v>1</v>
      </c>
      <c r="N9" s="114" t="s">
        <v>119</v>
      </c>
      <c r="O9" s="206"/>
      <c r="P9" s="115" t="s">
        <v>93</v>
      </c>
      <c r="Q9" s="114" t="s">
        <v>120</v>
      </c>
      <c r="R9" s="141">
        <v>44739</v>
      </c>
      <c r="S9" s="143">
        <v>44864</v>
      </c>
      <c r="T9" s="118" t="s">
        <v>94</v>
      </c>
      <c r="U9" s="115" t="s">
        <v>95</v>
      </c>
      <c r="V9" s="119">
        <v>44839</v>
      </c>
      <c r="W9" s="120" t="s">
        <v>96</v>
      </c>
      <c r="X9" s="121" t="s">
        <v>97</v>
      </c>
      <c r="Y9" s="124">
        <v>0.8</v>
      </c>
      <c r="Z9" s="207">
        <f>IFERROR(AVERAGE(Y9:Y13),"")</f>
        <v>0.8</v>
      </c>
      <c r="AA9" s="154" t="s">
        <v>216</v>
      </c>
      <c r="AB9" s="115" t="s">
        <v>98</v>
      </c>
      <c r="AC9" s="67" t="s">
        <v>217</v>
      </c>
      <c r="AD9" s="147"/>
    </row>
    <row r="10" spans="2:34" ht="112.5" hidden="1" customHeight="1" thickTop="1" thickBot="1" x14ac:dyDescent="0.25">
      <c r="B10" s="216"/>
      <c r="C10" s="217"/>
      <c r="D10" s="218"/>
      <c r="E10" s="218"/>
      <c r="F10" s="218"/>
      <c r="G10" s="199"/>
      <c r="H10" s="200"/>
      <c r="I10" s="199"/>
      <c r="J10" s="200"/>
      <c r="K10" s="204"/>
      <c r="L10" s="204"/>
      <c r="M10" s="113"/>
      <c r="N10" s="114"/>
      <c r="O10" s="206"/>
      <c r="P10" s="115"/>
      <c r="Q10" s="151"/>
      <c r="R10" s="141"/>
      <c r="S10" s="143"/>
      <c r="T10" s="118"/>
      <c r="U10" s="115"/>
      <c r="V10" s="119"/>
      <c r="W10" s="120"/>
      <c r="X10" s="121"/>
      <c r="Y10" s="124" t="str">
        <f t="shared" si="0"/>
        <v/>
      </c>
      <c r="Z10" s="208"/>
      <c r="AA10" s="140"/>
      <c r="AB10" s="115"/>
      <c r="AC10" s="133"/>
    </row>
    <row r="11" spans="2:34" ht="48" hidden="1" customHeight="1" thickTop="1" thickBot="1" x14ac:dyDescent="0.25">
      <c r="B11" s="216"/>
      <c r="C11" s="217"/>
      <c r="D11" s="218"/>
      <c r="E11" s="218"/>
      <c r="F11" s="218"/>
      <c r="G11" s="199"/>
      <c r="H11" s="200"/>
      <c r="I11" s="199"/>
      <c r="J11" s="200"/>
      <c r="K11" s="204"/>
      <c r="L11" s="204"/>
      <c r="M11" s="113"/>
      <c r="N11" s="114"/>
      <c r="O11" s="206"/>
      <c r="P11" s="115"/>
      <c r="Q11" s="98"/>
      <c r="R11" s="99"/>
      <c r="S11" s="100"/>
      <c r="T11" s="118"/>
      <c r="U11" s="115"/>
      <c r="V11" s="119"/>
      <c r="W11" s="120" t="s">
        <v>101</v>
      </c>
      <c r="X11" s="121"/>
      <c r="Y11" s="124" t="str">
        <f t="shared" si="0"/>
        <v/>
      </c>
      <c r="Z11" s="208"/>
      <c r="AA11" s="132"/>
      <c r="AB11" s="115"/>
      <c r="AC11" s="67"/>
    </row>
    <row r="12" spans="2:34" ht="48" hidden="1" customHeight="1" thickTop="1" x14ac:dyDescent="0.2">
      <c r="B12" s="216"/>
      <c r="C12" s="217"/>
      <c r="D12" s="218"/>
      <c r="E12" s="218"/>
      <c r="F12" s="218"/>
      <c r="G12" s="199"/>
      <c r="H12" s="200"/>
      <c r="I12" s="199"/>
      <c r="J12" s="200"/>
      <c r="K12" s="204"/>
      <c r="L12" s="204"/>
      <c r="M12" s="113"/>
      <c r="N12" s="114"/>
      <c r="O12" s="126"/>
      <c r="P12" s="115"/>
      <c r="Q12" s="98"/>
      <c r="R12" s="99"/>
      <c r="S12" s="100"/>
      <c r="T12" s="118"/>
      <c r="U12" s="115"/>
      <c r="V12" s="119"/>
      <c r="W12" s="127" t="s">
        <v>102</v>
      </c>
      <c r="X12" s="121"/>
      <c r="Y12" s="124" t="str">
        <f t="shared" si="0"/>
        <v/>
      </c>
      <c r="Z12" s="208"/>
      <c r="AA12" s="125"/>
      <c r="AB12" s="115"/>
      <c r="AC12" s="123"/>
    </row>
    <row r="13" spans="2:34" ht="48" hidden="1" customHeight="1" thickBot="1" x14ac:dyDescent="0.25">
      <c r="B13" s="216"/>
      <c r="C13" s="217"/>
      <c r="D13" s="218"/>
      <c r="E13" s="218"/>
      <c r="F13" s="218"/>
      <c r="G13" s="201"/>
      <c r="H13" s="202"/>
      <c r="I13" s="201"/>
      <c r="J13" s="202"/>
      <c r="K13" s="205"/>
      <c r="L13" s="205"/>
      <c r="M13" s="113"/>
      <c r="N13" s="114"/>
      <c r="O13" s="126"/>
      <c r="P13" s="115"/>
      <c r="Q13" s="129"/>
      <c r="R13" s="130"/>
      <c r="S13" s="131"/>
      <c r="T13" s="118"/>
      <c r="U13" s="115"/>
      <c r="V13" s="119"/>
      <c r="W13" s="127" t="s">
        <v>103</v>
      </c>
      <c r="X13" s="121"/>
      <c r="Y13" s="124" t="str">
        <f t="shared" si="0"/>
        <v/>
      </c>
      <c r="Z13" s="209"/>
      <c r="AA13" s="125"/>
      <c r="AB13" s="115"/>
      <c r="AC13" s="123"/>
    </row>
    <row r="14" spans="2:34" ht="340.5" customHeight="1" thickTop="1" thickBot="1" x14ac:dyDescent="0.25">
      <c r="B14" s="216">
        <v>3</v>
      </c>
      <c r="C14" s="217" t="s">
        <v>85</v>
      </c>
      <c r="D14" s="218">
        <v>44670</v>
      </c>
      <c r="E14" s="218" t="s">
        <v>86</v>
      </c>
      <c r="F14" s="218" t="s">
        <v>87</v>
      </c>
      <c r="G14" s="197" t="s">
        <v>121</v>
      </c>
      <c r="H14" s="198"/>
      <c r="I14" s="197" t="s">
        <v>122</v>
      </c>
      <c r="J14" s="198"/>
      <c r="K14" s="203" t="s">
        <v>218</v>
      </c>
      <c r="L14" s="203" t="s">
        <v>219</v>
      </c>
      <c r="M14" s="113">
        <v>1</v>
      </c>
      <c r="N14" s="114" t="s">
        <v>125</v>
      </c>
      <c r="O14" s="206"/>
      <c r="P14" s="115" t="s">
        <v>93</v>
      </c>
      <c r="Q14" s="135" t="s">
        <v>126</v>
      </c>
      <c r="R14" s="141">
        <v>44739</v>
      </c>
      <c r="S14" s="141">
        <v>44864</v>
      </c>
      <c r="T14" s="118" t="s">
        <v>94</v>
      </c>
      <c r="U14" s="115" t="s">
        <v>95</v>
      </c>
      <c r="V14" s="119">
        <v>44839</v>
      </c>
      <c r="W14" s="120" t="s">
        <v>96</v>
      </c>
      <c r="X14" s="121" t="s">
        <v>97</v>
      </c>
      <c r="Y14" s="124">
        <v>0.8</v>
      </c>
      <c r="Z14" s="207">
        <f>IFERROR(AVERAGE(Y14:Y18),"")</f>
        <v>0.8</v>
      </c>
      <c r="AA14" s="154" t="s">
        <v>220</v>
      </c>
      <c r="AB14" s="115" t="s">
        <v>98</v>
      </c>
      <c r="AC14" s="67" t="s">
        <v>221</v>
      </c>
    </row>
    <row r="15" spans="2:34" ht="48" hidden="1" customHeight="1" thickTop="1" thickBot="1" x14ac:dyDescent="0.25">
      <c r="B15" s="216"/>
      <c r="C15" s="217"/>
      <c r="D15" s="218"/>
      <c r="E15" s="218"/>
      <c r="F15" s="218"/>
      <c r="G15" s="199"/>
      <c r="H15" s="200"/>
      <c r="I15" s="199"/>
      <c r="J15" s="200"/>
      <c r="K15" s="204"/>
      <c r="L15" s="204"/>
      <c r="M15" s="113">
        <v>2</v>
      </c>
      <c r="N15" s="114" t="s">
        <v>222</v>
      </c>
      <c r="O15" s="206"/>
      <c r="P15" s="115"/>
      <c r="Q15" s="135"/>
      <c r="R15" s="130"/>
      <c r="S15" s="131"/>
      <c r="T15" s="118"/>
      <c r="U15" s="115"/>
      <c r="V15" s="119"/>
      <c r="W15" s="120" t="s">
        <v>100</v>
      </c>
      <c r="X15" s="121"/>
      <c r="Y15" s="124" t="str">
        <f t="shared" si="0"/>
        <v/>
      </c>
      <c r="Z15" s="208"/>
      <c r="AA15" s="132"/>
      <c r="AB15" s="115"/>
      <c r="AC15" s="136"/>
    </row>
    <row r="16" spans="2:34" ht="60" hidden="1" customHeight="1" thickTop="1" thickBot="1" x14ac:dyDescent="0.25">
      <c r="B16" s="216"/>
      <c r="C16" s="217"/>
      <c r="D16" s="218"/>
      <c r="E16" s="218"/>
      <c r="F16" s="218"/>
      <c r="G16" s="199"/>
      <c r="H16" s="200"/>
      <c r="I16" s="199"/>
      <c r="J16" s="200"/>
      <c r="K16" s="204"/>
      <c r="L16" s="204"/>
      <c r="M16" s="113"/>
      <c r="N16" s="114"/>
      <c r="O16" s="206"/>
      <c r="P16" s="115"/>
      <c r="Q16" s="98"/>
      <c r="R16" s="99"/>
      <c r="S16" s="100"/>
      <c r="T16" s="118"/>
      <c r="U16" s="115"/>
      <c r="V16" s="119"/>
      <c r="W16" s="120" t="s">
        <v>101</v>
      </c>
      <c r="X16" s="121"/>
      <c r="Y16" s="124" t="str">
        <f t="shared" si="0"/>
        <v/>
      </c>
      <c r="Z16" s="208"/>
      <c r="AA16" s="132"/>
      <c r="AB16" s="115"/>
      <c r="AC16" s="67"/>
    </row>
    <row r="17" spans="2:29" ht="60" hidden="1" customHeight="1" thickTop="1" x14ac:dyDescent="0.2">
      <c r="B17" s="216"/>
      <c r="C17" s="217"/>
      <c r="D17" s="218"/>
      <c r="E17" s="218"/>
      <c r="F17" s="218"/>
      <c r="G17" s="199"/>
      <c r="H17" s="200"/>
      <c r="I17" s="199"/>
      <c r="J17" s="200"/>
      <c r="K17" s="204"/>
      <c r="L17" s="204"/>
      <c r="M17" s="113"/>
      <c r="N17" s="114"/>
      <c r="O17" s="126"/>
      <c r="P17" s="115"/>
      <c r="Q17" s="98"/>
      <c r="R17" s="99"/>
      <c r="S17" s="100"/>
      <c r="T17" s="118"/>
      <c r="U17" s="115"/>
      <c r="V17" s="119"/>
      <c r="W17" s="127" t="s">
        <v>102</v>
      </c>
      <c r="X17" s="121"/>
      <c r="Y17" s="124" t="str">
        <f t="shared" si="0"/>
        <v/>
      </c>
      <c r="Z17" s="208"/>
      <c r="AA17" s="125"/>
      <c r="AB17" s="115"/>
      <c r="AC17" s="123"/>
    </row>
    <row r="18" spans="2:29" ht="60" hidden="1" customHeight="1" thickBot="1" x14ac:dyDescent="0.25">
      <c r="B18" s="216"/>
      <c r="C18" s="217"/>
      <c r="D18" s="218"/>
      <c r="E18" s="218"/>
      <c r="F18" s="218"/>
      <c r="G18" s="201"/>
      <c r="H18" s="202"/>
      <c r="I18" s="201"/>
      <c r="J18" s="202"/>
      <c r="K18" s="205"/>
      <c r="L18" s="205"/>
      <c r="M18" s="113"/>
      <c r="N18" s="114"/>
      <c r="O18" s="126"/>
      <c r="P18" s="115"/>
      <c r="Q18" s="129"/>
      <c r="R18" s="130"/>
      <c r="S18" s="131"/>
      <c r="T18" s="118"/>
      <c r="U18" s="115"/>
      <c r="V18" s="119"/>
      <c r="W18" s="127" t="s">
        <v>103</v>
      </c>
      <c r="X18" s="121"/>
      <c r="Y18" s="124" t="str">
        <f t="shared" si="0"/>
        <v/>
      </c>
      <c r="Z18" s="209"/>
      <c r="AA18" s="125"/>
      <c r="AB18" s="115"/>
      <c r="AC18" s="123"/>
    </row>
    <row r="19" spans="2:29" ht="241.5" customHeight="1" thickTop="1" thickBot="1" x14ac:dyDescent="0.25">
      <c r="B19" s="216">
        <v>4</v>
      </c>
      <c r="C19" s="217" t="s">
        <v>85</v>
      </c>
      <c r="D19" s="218">
        <v>44670</v>
      </c>
      <c r="E19" s="218" t="s">
        <v>86</v>
      </c>
      <c r="F19" s="218" t="s">
        <v>87</v>
      </c>
      <c r="G19" s="197" t="s">
        <v>127</v>
      </c>
      <c r="H19" s="198"/>
      <c r="I19" s="197" t="s">
        <v>128</v>
      </c>
      <c r="J19" s="198"/>
      <c r="K19" s="203" t="s">
        <v>129</v>
      </c>
      <c r="L19" s="203" t="s">
        <v>130</v>
      </c>
      <c r="M19" s="113">
        <v>1</v>
      </c>
      <c r="N19" s="114" t="s">
        <v>131</v>
      </c>
      <c r="O19" s="206"/>
      <c r="P19" s="115" t="s">
        <v>140</v>
      </c>
      <c r="Q19" s="98" t="s">
        <v>132</v>
      </c>
      <c r="R19" s="141">
        <v>44739</v>
      </c>
      <c r="S19" s="141">
        <v>44864</v>
      </c>
      <c r="T19" s="118" t="s">
        <v>94</v>
      </c>
      <c r="U19" s="115" t="s">
        <v>95</v>
      </c>
      <c r="V19" s="119">
        <v>44839</v>
      </c>
      <c r="W19" s="120" t="s">
        <v>96</v>
      </c>
      <c r="X19" s="121" t="s">
        <v>180</v>
      </c>
      <c r="Y19" s="124">
        <v>1</v>
      </c>
      <c r="Z19" s="207">
        <f>IFERROR(AVERAGE(Y19:Y23),"")</f>
        <v>1</v>
      </c>
      <c r="AA19" s="154" t="s">
        <v>223</v>
      </c>
      <c r="AB19" s="115" t="s">
        <v>191</v>
      </c>
      <c r="AC19" s="133" t="s">
        <v>224</v>
      </c>
    </row>
    <row r="20" spans="2:29" ht="378.75" customHeight="1" thickTop="1" x14ac:dyDescent="0.2">
      <c r="B20" s="216"/>
      <c r="C20" s="217"/>
      <c r="D20" s="218"/>
      <c r="E20" s="218"/>
      <c r="F20" s="218"/>
      <c r="G20" s="199"/>
      <c r="H20" s="200"/>
      <c r="I20" s="199"/>
      <c r="J20" s="200"/>
      <c r="K20" s="204"/>
      <c r="L20" s="204"/>
      <c r="M20" s="113">
        <v>2</v>
      </c>
      <c r="N20" s="114" t="s">
        <v>225</v>
      </c>
      <c r="O20" s="206"/>
      <c r="P20" s="115" t="s">
        <v>93</v>
      </c>
      <c r="Q20" s="135" t="s">
        <v>134</v>
      </c>
      <c r="R20" s="144">
        <v>44739</v>
      </c>
      <c r="S20" s="141">
        <v>44864</v>
      </c>
      <c r="T20" s="118" t="s">
        <v>94</v>
      </c>
      <c r="U20" s="115" t="s">
        <v>95</v>
      </c>
      <c r="V20" s="119">
        <v>44839</v>
      </c>
      <c r="W20" s="120" t="s">
        <v>100</v>
      </c>
      <c r="X20" s="121" t="s">
        <v>97</v>
      </c>
      <c r="Y20" s="124">
        <v>1</v>
      </c>
      <c r="Z20" s="208"/>
      <c r="AA20" s="154" t="s">
        <v>226</v>
      </c>
      <c r="AB20" s="115" t="s">
        <v>98</v>
      </c>
      <c r="AC20" s="133" t="s">
        <v>227</v>
      </c>
    </row>
    <row r="21" spans="2:29" ht="60" hidden="1" customHeight="1" thickTop="1" thickBot="1" x14ac:dyDescent="0.25">
      <c r="B21" s="216"/>
      <c r="C21" s="217"/>
      <c r="D21" s="218"/>
      <c r="E21" s="218"/>
      <c r="F21" s="218"/>
      <c r="G21" s="199"/>
      <c r="H21" s="200"/>
      <c r="I21" s="199"/>
      <c r="J21" s="200"/>
      <c r="K21" s="204"/>
      <c r="L21" s="204"/>
      <c r="M21" s="113"/>
      <c r="N21" s="114"/>
      <c r="O21" s="206"/>
      <c r="P21" s="115"/>
      <c r="Q21" s="98"/>
      <c r="R21" s="137"/>
      <c r="S21" s="142"/>
      <c r="T21" s="118"/>
      <c r="U21" s="115"/>
      <c r="V21" s="119"/>
      <c r="W21" s="120" t="s">
        <v>101</v>
      </c>
      <c r="X21" s="121"/>
      <c r="Y21" s="124" t="str">
        <f t="shared" si="0"/>
        <v/>
      </c>
      <c r="Z21" s="208"/>
      <c r="AA21" s="132"/>
      <c r="AB21" s="115"/>
      <c r="AC21" s="133"/>
    </row>
    <row r="22" spans="2:29" ht="60" hidden="1" customHeight="1" thickTop="1" x14ac:dyDescent="0.2">
      <c r="B22" s="216"/>
      <c r="C22" s="217"/>
      <c r="D22" s="218"/>
      <c r="E22" s="218"/>
      <c r="F22" s="218"/>
      <c r="G22" s="199"/>
      <c r="H22" s="200"/>
      <c r="I22" s="199"/>
      <c r="J22" s="200"/>
      <c r="K22" s="204"/>
      <c r="L22" s="204"/>
      <c r="M22" s="113"/>
      <c r="N22" s="114"/>
      <c r="O22" s="126"/>
      <c r="P22" s="115"/>
      <c r="Q22" s="98"/>
      <c r="R22" s="99"/>
      <c r="S22" s="100"/>
      <c r="T22" s="118"/>
      <c r="U22" s="115"/>
      <c r="V22" s="119"/>
      <c r="W22" s="127" t="s">
        <v>102</v>
      </c>
      <c r="X22" s="121"/>
      <c r="Y22" s="124" t="str">
        <f t="shared" si="0"/>
        <v/>
      </c>
      <c r="Z22" s="208"/>
      <c r="AA22" s="125"/>
      <c r="AB22" s="115"/>
      <c r="AC22" s="123"/>
    </row>
    <row r="23" spans="2:29" ht="60" hidden="1" customHeight="1" x14ac:dyDescent="0.2">
      <c r="B23" s="216"/>
      <c r="C23" s="217"/>
      <c r="D23" s="218"/>
      <c r="E23" s="218"/>
      <c r="F23" s="218"/>
      <c r="G23" s="201"/>
      <c r="H23" s="202"/>
      <c r="I23" s="201"/>
      <c r="J23" s="202"/>
      <c r="K23" s="205"/>
      <c r="L23" s="205"/>
      <c r="M23" s="113"/>
      <c r="N23" s="114"/>
      <c r="O23" s="126"/>
      <c r="P23" s="115"/>
      <c r="Q23" s="129"/>
      <c r="R23" s="130"/>
      <c r="S23" s="131"/>
      <c r="T23" s="118"/>
      <c r="U23" s="115"/>
      <c r="V23" s="119"/>
      <c r="W23" s="127" t="s">
        <v>103</v>
      </c>
      <c r="X23" s="121"/>
      <c r="Y23" s="124" t="str">
        <f t="shared" si="0"/>
        <v/>
      </c>
      <c r="Z23" s="209"/>
      <c r="AA23" s="125"/>
      <c r="AB23" s="115"/>
      <c r="AC23" s="123"/>
    </row>
    <row r="24" spans="2:29" ht="261.75" customHeight="1" x14ac:dyDescent="0.2">
      <c r="B24" s="148">
        <v>5</v>
      </c>
      <c r="C24" s="115" t="s">
        <v>85</v>
      </c>
      <c r="D24" s="118">
        <v>44670</v>
      </c>
      <c r="E24" s="118" t="s">
        <v>86</v>
      </c>
      <c r="F24" s="118" t="s">
        <v>87</v>
      </c>
      <c r="G24" s="174" t="s">
        <v>135</v>
      </c>
      <c r="H24" s="175"/>
      <c r="I24" s="176" t="s">
        <v>136</v>
      </c>
      <c r="J24" s="177"/>
      <c r="K24" s="149" t="s">
        <v>137</v>
      </c>
      <c r="L24" s="149" t="s">
        <v>138</v>
      </c>
      <c r="M24" s="113">
        <v>1</v>
      </c>
      <c r="N24" s="114" t="s">
        <v>139</v>
      </c>
      <c r="O24" s="126"/>
      <c r="P24" s="115" t="s">
        <v>140</v>
      </c>
      <c r="Q24" s="116" t="s">
        <v>141</v>
      </c>
      <c r="R24" s="152">
        <v>44708</v>
      </c>
      <c r="S24" s="152">
        <v>44864</v>
      </c>
      <c r="T24" s="118" t="s">
        <v>94</v>
      </c>
      <c r="U24" s="115" t="s">
        <v>95</v>
      </c>
      <c r="V24" s="119">
        <v>44839</v>
      </c>
      <c r="W24" s="127" t="s">
        <v>96</v>
      </c>
      <c r="X24" s="121" t="s">
        <v>180</v>
      </c>
      <c r="Y24" s="124">
        <v>1</v>
      </c>
      <c r="Z24" s="150"/>
      <c r="AA24" s="155" t="s">
        <v>228</v>
      </c>
      <c r="AB24" s="115" t="s">
        <v>191</v>
      </c>
      <c r="AC24" s="123" t="s">
        <v>229</v>
      </c>
    </row>
    <row r="25" spans="2:29" ht="60" customHeight="1" thickBot="1" x14ac:dyDescent="0.25">
      <c r="O25" s="51"/>
      <c r="P25" s="49"/>
      <c r="Q25" s="52"/>
      <c r="R25" s="50"/>
      <c r="S25" s="50"/>
      <c r="T25" s="50"/>
      <c r="U25" s="49"/>
      <c r="V25" s="50"/>
      <c r="X25" s="48"/>
      <c r="Y25" s="53"/>
      <c r="Z25" s="53"/>
      <c r="AA25" s="54"/>
      <c r="AB25" s="49"/>
      <c r="AC25" s="52"/>
    </row>
    <row r="26" spans="2:29" ht="12.75" customHeight="1" x14ac:dyDescent="0.2">
      <c r="B26" s="210" t="s">
        <v>143</v>
      </c>
      <c r="C26" s="211"/>
      <c r="D26" s="211"/>
      <c r="E26" s="211"/>
      <c r="F26" s="211"/>
      <c r="G26" s="211"/>
      <c r="H26" s="211"/>
      <c r="I26" s="211"/>
      <c r="J26" s="211"/>
      <c r="K26" s="211"/>
      <c r="L26" s="211"/>
      <c r="M26" s="211"/>
      <c r="N26" s="211"/>
      <c r="O26" s="211"/>
      <c r="P26" s="211"/>
      <c r="Q26" s="211"/>
      <c r="R26" s="212"/>
    </row>
    <row r="27" spans="2:29" ht="12.75" customHeight="1" x14ac:dyDescent="0.2">
      <c r="B27" s="213"/>
      <c r="C27" s="214"/>
      <c r="D27" s="214"/>
      <c r="E27" s="214"/>
      <c r="F27" s="214"/>
      <c r="G27" s="214"/>
      <c r="H27" s="214"/>
      <c r="I27" s="214"/>
      <c r="J27" s="214"/>
      <c r="K27" s="214"/>
      <c r="L27" s="214"/>
      <c r="M27" s="214"/>
      <c r="N27" s="214"/>
      <c r="O27" s="214"/>
      <c r="P27" s="214"/>
      <c r="Q27" s="214"/>
      <c r="R27" s="215"/>
    </row>
    <row r="28" spans="2:29" ht="12" customHeight="1" thickBot="1" x14ac:dyDescent="0.25">
      <c r="J28" s="68"/>
      <c r="R28" s="69"/>
    </row>
    <row r="29" spans="2:29" ht="18.75" customHeight="1" x14ac:dyDescent="0.2">
      <c r="G29" s="178" t="s">
        <v>144</v>
      </c>
      <c r="H29" s="179"/>
      <c r="I29" s="182" t="s">
        <v>202</v>
      </c>
      <c r="J29" s="183"/>
      <c r="P29" s="186" t="s">
        <v>146</v>
      </c>
      <c r="Q29" s="187"/>
      <c r="R29" s="69"/>
    </row>
    <row r="30" spans="2:29" ht="15" thickBot="1" x14ac:dyDescent="0.25">
      <c r="G30" s="180"/>
      <c r="H30" s="181"/>
      <c r="I30" s="184"/>
      <c r="J30" s="185"/>
      <c r="P30" s="188"/>
      <c r="Q30" s="189"/>
      <c r="R30" s="69"/>
    </row>
    <row r="31" spans="2:29" ht="18" customHeight="1" x14ac:dyDescent="0.2">
      <c r="G31" s="190" t="s">
        <v>147</v>
      </c>
      <c r="H31" s="191"/>
      <c r="I31" s="192"/>
      <c r="J31" s="193"/>
      <c r="P31" s="70" t="s">
        <v>148</v>
      </c>
      <c r="Q31" s="71">
        <f>COUNTIF(X4:X23,"EJECUTADA")</f>
        <v>2</v>
      </c>
      <c r="R31" s="69"/>
    </row>
    <row r="32" spans="2:29" ht="18" customHeight="1" x14ac:dyDescent="0.2">
      <c r="G32" s="194"/>
      <c r="H32" s="195"/>
      <c r="I32" s="195"/>
      <c r="J32" s="196"/>
      <c r="P32" s="70" t="s">
        <v>149</v>
      </c>
      <c r="Q32" s="71">
        <f>COUNTIF(X4:X23,"EN EJECUCIÓN")</f>
        <v>3</v>
      </c>
      <c r="R32" s="69"/>
    </row>
    <row r="33" spans="7:22" x14ac:dyDescent="0.2">
      <c r="G33" s="166" t="s">
        <v>150</v>
      </c>
      <c r="H33" s="167"/>
      <c r="I33" s="168"/>
      <c r="J33" s="72">
        <f>COUNTIF(AB4:AB23,"ABIERTA")</f>
        <v>3</v>
      </c>
      <c r="P33" s="70" t="s">
        <v>151</v>
      </c>
      <c r="Q33" s="71">
        <f>COUNTIF(X4:X23,"NO EJECUTADA")</f>
        <v>0</v>
      </c>
      <c r="R33" s="69"/>
    </row>
    <row r="34" spans="7:22" x14ac:dyDescent="0.2">
      <c r="G34" s="166" t="s">
        <v>152</v>
      </c>
      <c r="H34" s="167"/>
      <c r="I34" s="168"/>
      <c r="J34" s="72">
        <f>COUNTIF(AB4:AB23,"CERRADA")</f>
        <v>2</v>
      </c>
      <c r="P34" s="73" t="s">
        <v>153</v>
      </c>
      <c r="Q34" s="71">
        <f>SUM(Q31:Q33)</f>
        <v>5</v>
      </c>
      <c r="R34" s="69"/>
    </row>
    <row r="35" spans="7:22" ht="15" x14ac:dyDescent="0.25">
      <c r="G35" s="166" t="s">
        <v>154</v>
      </c>
      <c r="H35" s="167"/>
      <c r="I35" s="168"/>
      <c r="J35" s="72">
        <f>SUM(J33:J34)</f>
        <v>5</v>
      </c>
      <c r="P35" s="74" t="s">
        <v>155</v>
      </c>
      <c r="Q35" s="75">
        <f>IF(ISERROR(Q31/Q34),0,Q31/Q34)</f>
        <v>0.4</v>
      </c>
      <c r="R35" s="69"/>
    </row>
    <row r="36" spans="7:22" ht="15.75" thickBot="1" x14ac:dyDescent="0.3">
      <c r="G36" s="169" t="s">
        <v>156</v>
      </c>
      <c r="H36" s="170"/>
      <c r="I36" s="171"/>
      <c r="J36" s="76">
        <f>IF(ISERROR(J34/J35),0,J34/J35)</f>
        <v>0.4</v>
      </c>
      <c r="P36" s="74" t="s">
        <v>157</v>
      </c>
      <c r="Q36" s="75">
        <f>IF(ISERROR(Q32/Q34),0,Q32/Q34)</f>
        <v>0.6</v>
      </c>
      <c r="R36" s="69"/>
    </row>
    <row r="37" spans="7:22" ht="15" x14ac:dyDescent="0.25">
      <c r="J37" s="77"/>
      <c r="P37" s="74" t="s">
        <v>158</v>
      </c>
      <c r="Q37" s="75">
        <f>IF(ISERROR(Q33/Q34),0,Q33/Q34)</f>
        <v>0</v>
      </c>
      <c r="R37" s="69"/>
      <c r="V37" s="78"/>
    </row>
    <row r="38" spans="7:22" ht="15" x14ac:dyDescent="0.25">
      <c r="J38" s="77"/>
      <c r="P38" s="79" t="s">
        <v>159</v>
      </c>
      <c r="Q38" s="80">
        <f>SUM(Q35:Q37)</f>
        <v>1</v>
      </c>
      <c r="R38" s="69"/>
      <c r="V38" s="78"/>
    </row>
    <row r="39" spans="7:22" ht="15" thickBot="1" x14ac:dyDescent="0.25">
      <c r="J39" s="68"/>
      <c r="P39" s="81" t="s">
        <v>160</v>
      </c>
      <c r="Q39" s="82">
        <f>AVERAGE(Z4:Z23)</f>
        <v>0.9</v>
      </c>
      <c r="R39" s="69"/>
    </row>
    <row r="40" spans="7:22" x14ac:dyDescent="0.2">
      <c r="J40" s="68"/>
      <c r="R40" s="69"/>
    </row>
    <row r="41" spans="7:22" ht="15" thickBot="1" x14ac:dyDescent="0.25">
      <c r="G41" s="83"/>
      <c r="H41" s="83"/>
      <c r="I41" s="83"/>
      <c r="J41" s="84"/>
      <c r="K41" s="83"/>
      <c r="L41" s="83"/>
      <c r="M41" s="83"/>
      <c r="N41" s="83"/>
      <c r="O41" s="83"/>
      <c r="P41" s="83"/>
      <c r="Q41" s="83"/>
      <c r="R41" s="85"/>
    </row>
    <row r="59" spans="11:11" ht="15" x14ac:dyDescent="0.25">
      <c r="K59" s="86"/>
    </row>
    <row r="205" spans="2:11" ht="15.75" thickBot="1" x14ac:dyDescent="0.3">
      <c r="B205"/>
      <c r="C205"/>
      <c r="D205"/>
      <c r="E205"/>
      <c r="F205"/>
      <c r="G205"/>
      <c r="H205"/>
      <c r="I205"/>
      <c r="J205"/>
      <c r="K205" s="2" t="s">
        <v>161</v>
      </c>
    </row>
    <row r="206" spans="2:11" ht="15.75" thickBot="1" x14ac:dyDescent="0.3">
      <c r="B206"/>
      <c r="C206"/>
      <c r="D206"/>
      <c r="E206" s="1" t="s">
        <v>162</v>
      </c>
      <c r="F206"/>
      <c r="G206" s="3" t="s">
        <v>163</v>
      </c>
      <c r="H206"/>
      <c r="I206"/>
      <c r="J206"/>
      <c r="K206" s="101" t="s">
        <v>164</v>
      </c>
    </row>
    <row r="207" spans="2:11" ht="15" x14ac:dyDescent="0.25">
      <c r="B207"/>
      <c r="C207"/>
      <c r="D207"/>
      <c r="E207" s="102" t="s">
        <v>165</v>
      </c>
      <c r="F207"/>
      <c r="G207" s="103" t="s">
        <v>166</v>
      </c>
      <c r="H207"/>
      <c r="I207"/>
      <c r="J207"/>
      <c r="K207" s="101" t="s">
        <v>167</v>
      </c>
    </row>
    <row r="208" spans="2:11" ht="15" x14ac:dyDescent="0.25">
      <c r="B208"/>
      <c r="C208"/>
      <c r="D208"/>
      <c r="E208" s="104" t="s">
        <v>168</v>
      </c>
      <c r="F208"/>
      <c r="G208" s="105" t="s">
        <v>95</v>
      </c>
      <c r="H208"/>
      <c r="I208"/>
      <c r="J208"/>
      <c r="K208" s="101" t="s">
        <v>169</v>
      </c>
    </row>
    <row r="209" spans="2:11" ht="15.75" thickBot="1" x14ac:dyDescent="0.3">
      <c r="B209"/>
      <c r="C209"/>
      <c r="D209"/>
      <c r="E209" s="104" t="s">
        <v>170</v>
      </c>
      <c r="F209"/>
      <c r="G209" s="106" t="s">
        <v>171</v>
      </c>
      <c r="H209"/>
      <c r="I209"/>
      <c r="J209"/>
      <c r="K209" s="101" t="s">
        <v>172</v>
      </c>
    </row>
    <row r="210" spans="2:11" ht="15.75" thickBot="1" x14ac:dyDescent="0.3">
      <c r="B210" s="107" t="s">
        <v>173</v>
      </c>
      <c r="C210"/>
      <c r="D210"/>
      <c r="E210" s="104" t="s">
        <v>174</v>
      </c>
      <c r="F210"/>
      <c r="G210"/>
      <c r="H210"/>
      <c r="I210"/>
      <c r="J210"/>
      <c r="K210" s="101" t="s">
        <v>175</v>
      </c>
    </row>
    <row r="211" spans="2:11" ht="15.75" thickBot="1" x14ac:dyDescent="0.3">
      <c r="B211" s="108">
        <v>1</v>
      </c>
      <c r="C211"/>
      <c r="D211"/>
      <c r="E211" s="104" t="s">
        <v>176</v>
      </c>
      <c r="F211"/>
      <c r="G211" s="3" t="s">
        <v>177</v>
      </c>
      <c r="H211"/>
      <c r="I211"/>
      <c r="J211"/>
      <c r="K211" s="101" t="s">
        <v>178</v>
      </c>
    </row>
    <row r="212" spans="2:11" ht="15" x14ac:dyDescent="0.25">
      <c r="B212" s="104">
        <v>2</v>
      </c>
      <c r="C212"/>
      <c r="D212"/>
      <c r="E212" s="104" t="s">
        <v>179</v>
      </c>
      <c r="F212"/>
      <c r="G212" s="105" t="s">
        <v>180</v>
      </c>
      <c r="H212"/>
      <c r="I212"/>
      <c r="J212"/>
      <c r="K212" s="101" t="s">
        <v>181</v>
      </c>
    </row>
    <row r="213" spans="2:11" ht="15.75" thickBot="1" x14ac:dyDescent="0.3">
      <c r="B213" s="109">
        <v>3</v>
      </c>
      <c r="C213"/>
      <c r="D213"/>
      <c r="E213" s="109" t="s">
        <v>182</v>
      </c>
      <c r="F213"/>
      <c r="G213" s="105" t="s">
        <v>183</v>
      </c>
      <c r="H213"/>
      <c r="I213"/>
      <c r="J213"/>
      <c r="K213" s="101" t="s">
        <v>184</v>
      </c>
    </row>
    <row r="214" spans="2:11" ht="15.75" thickBot="1" x14ac:dyDescent="0.3">
      <c r="B214"/>
      <c r="C214"/>
      <c r="D214"/>
      <c r="E214"/>
      <c r="F214"/>
      <c r="G214" s="106" t="s">
        <v>97</v>
      </c>
      <c r="H214"/>
      <c r="I214"/>
      <c r="J214"/>
      <c r="K214" s="101" t="s">
        <v>185</v>
      </c>
    </row>
    <row r="215" spans="2:11" ht="15" x14ac:dyDescent="0.25">
      <c r="B215"/>
      <c r="C215"/>
      <c r="D215"/>
      <c r="E215" s="172" t="s">
        <v>186</v>
      </c>
      <c r="F215"/>
      <c r="G215"/>
      <c r="H215"/>
      <c r="I215"/>
      <c r="J215"/>
      <c r="K215" s="101" t="s">
        <v>187</v>
      </c>
    </row>
    <row r="216" spans="2:11" ht="15" x14ac:dyDescent="0.25">
      <c r="B216" s="110" t="s">
        <v>188</v>
      </c>
      <c r="C216"/>
      <c r="D216"/>
      <c r="E216" s="173"/>
      <c r="F216"/>
      <c r="G216"/>
      <c r="H216"/>
      <c r="I216"/>
      <c r="J216"/>
      <c r="K216" s="101" t="s">
        <v>189</v>
      </c>
    </row>
    <row r="217" spans="2:11" ht="15" x14ac:dyDescent="0.25">
      <c r="B217" s="111">
        <v>2016</v>
      </c>
      <c r="C217"/>
      <c r="D217"/>
      <c r="E217" s="104" t="s">
        <v>98</v>
      </c>
      <c r="F217"/>
      <c r="G217"/>
      <c r="H217"/>
      <c r="I217"/>
      <c r="J217"/>
      <c r="K217" s="101" t="s">
        <v>190</v>
      </c>
    </row>
    <row r="218" spans="2:11" ht="15" x14ac:dyDescent="0.25">
      <c r="B218" s="111">
        <v>2017</v>
      </c>
      <c r="C218"/>
      <c r="D218"/>
      <c r="E218" s="104" t="s">
        <v>191</v>
      </c>
      <c r="F218"/>
      <c r="G218"/>
      <c r="H218"/>
      <c r="I218"/>
      <c r="J218"/>
      <c r="K218" s="101" t="s">
        <v>192</v>
      </c>
    </row>
    <row r="219" spans="2:11" ht="15.75" thickBot="1" x14ac:dyDescent="0.3">
      <c r="B219" s="111">
        <v>2018</v>
      </c>
      <c r="C219"/>
      <c r="D219"/>
      <c r="E219" s="109"/>
      <c r="F219"/>
      <c r="G219" s="101" t="s">
        <v>85</v>
      </c>
      <c r="H219"/>
      <c r="I219"/>
      <c r="J219"/>
      <c r="K219" s="101" t="s">
        <v>193</v>
      </c>
    </row>
    <row r="220" spans="2:11" ht="15" x14ac:dyDescent="0.25">
      <c r="B220" s="111">
        <v>2019</v>
      </c>
      <c r="C220"/>
      <c r="D220"/>
      <c r="E220"/>
      <c r="F220"/>
      <c r="G220" s="101" t="s">
        <v>194</v>
      </c>
      <c r="H220"/>
      <c r="I220"/>
      <c r="J220"/>
      <c r="K220" s="101" t="s">
        <v>195</v>
      </c>
    </row>
    <row r="221" spans="2:11" ht="15" x14ac:dyDescent="0.25">
      <c r="B221" s="111">
        <v>2020</v>
      </c>
      <c r="C221"/>
      <c r="D221"/>
      <c r="E221"/>
      <c r="F221"/>
      <c r="G221" s="101"/>
      <c r="H221"/>
      <c r="I221"/>
      <c r="J221"/>
      <c r="K221" s="101" t="s">
        <v>196</v>
      </c>
    </row>
    <row r="222" spans="2:11" ht="15.75" thickBot="1" x14ac:dyDescent="0.3">
      <c r="B222"/>
      <c r="C222"/>
      <c r="D222"/>
      <c r="E222"/>
      <c r="F222"/>
      <c r="G222" s="101"/>
      <c r="H222"/>
      <c r="I222"/>
      <c r="J222"/>
      <c r="K222" s="101" t="s">
        <v>197</v>
      </c>
    </row>
    <row r="223" spans="2:11" ht="15" x14ac:dyDescent="0.25">
      <c r="B223" s="112" t="s">
        <v>198</v>
      </c>
      <c r="C223"/>
      <c r="D223"/>
      <c r="E223"/>
      <c r="F223"/>
      <c r="G223" s="101"/>
      <c r="H223"/>
      <c r="I223"/>
      <c r="J223"/>
      <c r="K223" s="101" t="s">
        <v>199</v>
      </c>
    </row>
    <row r="224" spans="2:11" ht="15" x14ac:dyDescent="0.25">
      <c r="B224" s="104" t="s">
        <v>200</v>
      </c>
      <c r="C224"/>
      <c r="D224"/>
      <c r="E224"/>
      <c r="F224"/>
      <c r="G224" s="101"/>
      <c r="H224"/>
      <c r="I224"/>
      <c r="J224"/>
      <c r="K224" s="101" t="s">
        <v>201</v>
      </c>
    </row>
    <row r="225" spans="2:11" ht="15" x14ac:dyDescent="0.25">
      <c r="B225" s="104" t="s">
        <v>202</v>
      </c>
      <c r="C225"/>
      <c r="D225"/>
      <c r="E225"/>
      <c r="F225"/>
      <c r="G225" s="101"/>
      <c r="H225"/>
      <c r="I225"/>
      <c r="J225"/>
      <c r="K225" s="101" t="s">
        <v>203</v>
      </c>
    </row>
    <row r="226" spans="2:11" ht="15" x14ac:dyDescent="0.25">
      <c r="B226" s="104" t="s">
        <v>204</v>
      </c>
      <c r="C226"/>
      <c r="D226"/>
      <c r="E226"/>
      <c r="F226"/>
      <c r="G226" s="101"/>
      <c r="H226"/>
      <c r="I226"/>
      <c r="J226"/>
      <c r="K226" s="101" t="s">
        <v>205</v>
      </c>
    </row>
    <row r="227" spans="2:11" ht="15.75" thickBot="1" x14ac:dyDescent="0.3">
      <c r="B227" s="109"/>
      <c r="C227"/>
      <c r="D227"/>
      <c r="E227"/>
      <c r="F227"/>
      <c r="G227" s="101"/>
      <c r="H227"/>
      <c r="I227"/>
      <c r="J227"/>
      <c r="K227" s="101" t="s">
        <v>206</v>
      </c>
    </row>
    <row r="228" spans="2:11" ht="15" x14ac:dyDescent="0.25">
      <c r="B228"/>
      <c r="C228"/>
      <c r="D228"/>
      <c r="E228"/>
      <c r="F228"/>
      <c r="G228"/>
      <c r="H228"/>
      <c r="I228"/>
      <c r="J228"/>
      <c r="K228" s="101" t="s">
        <v>207</v>
      </c>
    </row>
    <row r="229" spans="2:11" ht="15" x14ac:dyDescent="0.25">
      <c r="B229"/>
      <c r="C229"/>
      <c r="D229"/>
      <c r="E229"/>
      <c r="F229"/>
      <c r="G229"/>
      <c r="H229"/>
      <c r="I229"/>
      <c r="J229"/>
      <c r="K229" s="101" t="s">
        <v>208</v>
      </c>
    </row>
    <row r="230" spans="2:11" ht="15.75" thickBot="1" x14ac:dyDescent="0.3">
      <c r="B230"/>
      <c r="C230"/>
      <c r="D230"/>
      <c r="E230"/>
      <c r="F230"/>
      <c r="G230"/>
      <c r="H230"/>
      <c r="I230"/>
      <c r="J230"/>
      <c r="K230" s="101" t="s">
        <v>209</v>
      </c>
    </row>
    <row r="231" spans="2:11" ht="15" x14ac:dyDescent="0.25">
      <c r="B231"/>
      <c r="C231"/>
      <c r="D231"/>
      <c r="E231"/>
      <c r="F231"/>
      <c r="G231" s="103" t="s">
        <v>140</v>
      </c>
      <c r="H231"/>
      <c r="I231"/>
      <c r="J231"/>
      <c r="K231" s="101" t="s">
        <v>210</v>
      </c>
    </row>
    <row r="232" spans="2:11" ht="15" x14ac:dyDescent="0.25">
      <c r="B232"/>
      <c r="C232"/>
      <c r="D232"/>
      <c r="E232"/>
      <c r="F232"/>
      <c r="G232" s="105" t="s">
        <v>93</v>
      </c>
      <c r="H232"/>
      <c r="I232"/>
      <c r="J232"/>
      <c r="K232" s="101" t="s">
        <v>211</v>
      </c>
    </row>
  </sheetData>
  <mergeCells count="63">
    <mergeCell ref="L4:L8"/>
    <mergeCell ref="B2:Q2"/>
    <mergeCell ref="R2:S2"/>
    <mergeCell ref="T2:AC2"/>
    <mergeCell ref="G3:H3"/>
    <mergeCell ref="I3:J3"/>
    <mergeCell ref="M3:N3"/>
    <mergeCell ref="W3:X3"/>
    <mergeCell ref="O4:O6"/>
    <mergeCell ref="Z4:Z8"/>
    <mergeCell ref="G4:H8"/>
    <mergeCell ref="B4:B8"/>
    <mergeCell ref="C4:C8"/>
    <mergeCell ref="D4:D8"/>
    <mergeCell ref="E4:E8"/>
    <mergeCell ref="F4:F8"/>
    <mergeCell ref="I4:J8"/>
    <mergeCell ref="K4:K8"/>
    <mergeCell ref="B14:B18"/>
    <mergeCell ref="C14:C18"/>
    <mergeCell ref="D14:D18"/>
    <mergeCell ref="E14:E18"/>
    <mergeCell ref="F14:F18"/>
    <mergeCell ref="G14:H18"/>
    <mergeCell ref="G9:H13"/>
    <mergeCell ref="B9:B13"/>
    <mergeCell ref="C9:C13"/>
    <mergeCell ref="D9:D13"/>
    <mergeCell ref="E9:E13"/>
    <mergeCell ref="F9:F13"/>
    <mergeCell ref="Z14:Z18"/>
    <mergeCell ref="I9:J13"/>
    <mergeCell ref="K9:K13"/>
    <mergeCell ref="L9:L13"/>
    <mergeCell ref="O9:O11"/>
    <mergeCell ref="Z9:Z13"/>
    <mergeCell ref="I14:J18"/>
    <mergeCell ref="K14:K18"/>
    <mergeCell ref="L14:L18"/>
    <mergeCell ref="O14:O16"/>
    <mergeCell ref="B19:B23"/>
    <mergeCell ref="C19:C23"/>
    <mergeCell ref="D19:D23"/>
    <mergeCell ref="E19:E23"/>
    <mergeCell ref="F19:F23"/>
    <mergeCell ref="K19:K23"/>
    <mergeCell ref="L19:L23"/>
    <mergeCell ref="O19:O21"/>
    <mergeCell ref="Z19:Z23"/>
    <mergeCell ref="G34:I34"/>
    <mergeCell ref="G24:H24"/>
    <mergeCell ref="I24:J24"/>
    <mergeCell ref="G19:H23"/>
    <mergeCell ref="I19:J23"/>
    <mergeCell ref="G35:I35"/>
    <mergeCell ref="G36:I36"/>
    <mergeCell ref="E215:E216"/>
    <mergeCell ref="B26:R27"/>
    <mergeCell ref="G29:H30"/>
    <mergeCell ref="I29:J30"/>
    <mergeCell ref="P29:Q30"/>
    <mergeCell ref="G31:J32"/>
    <mergeCell ref="G33:I33"/>
  </mergeCells>
  <conditionalFormatting sqref="Y4:Y25">
    <cfRule type="containsText" dxfId="45" priority="18" operator="containsText" text="Diligenciar Acción de Mejora">
      <formula>NOT(ISERROR(SEARCH("Diligenciar Acción de Mejora",Y4)))</formula>
    </cfRule>
  </conditionalFormatting>
  <conditionalFormatting sqref="Z4">
    <cfRule type="containsBlanks" dxfId="44" priority="23">
      <formula>LEN(TRIM(Z4))=0</formula>
    </cfRule>
    <cfRule type="cellIs" dxfId="43" priority="24" operator="greaterThanOrEqual">
      <formula>0.8</formula>
    </cfRule>
    <cfRule type="cellIs" dxfId="42" priority="25" operator="between">
      <formula>0.5</formula>
      <formula>"80.9%"</formula>
    </cfRule>
    <cfRule type="cellIs" dxfId="41" priority="26" operator="between">
      <formula>0</formula>
      <formula>"49.9%"</formula>
    </cfRule>
  </conditionalFormatting>
  <conditionalFormatting sqref="Z9">
    <cfRule type="containsBlanks" dxfId="40" priority="9">
      <formula>LEN(TRIM(Z9))=0</formula>
    </cfRule>
    <cfRule type="cellIs" dxfId="39" priority="10" operator="greaterThanOrEqual">
      <formula>0.8</formula>
    </cfRule>
    <cfRule type="cellIs" dxfId="38" priority="11" operator="between">
      <formula>0.5</formula>
      <formula>"80.9%"</formula>
    </cfRule>
    <cfRule type="cellIs" dxfId="37" priority="12" operator="between">
      <formula>0</formula>
      <formula>"49.9%"</formula>
    </cfRule>
  </conditionalFormatting>
  <conditionalFormatting sqref="Z14">
    <cfRule type="containsBlanks" dxfId="36" priority="5">
      <formula>LEN(TRIM(Z14))=0</formula>
    </cfRule>
    <cfRule type="cellIs" dxfId="35" priority="6" operator="greaterThanOrEqual">
      <formula>0.8</formula>
    </cfRule>
    <cfRule type="cellIs" dxfId="34" priority="7" operator="between">
      <formula>0.5</formula>
      <formula>"80.9%"</formula>
    </cfRule>
    <cfRule type="cellIs" dxfId="33" priority="8" operator="between">
      <formula>0</formula>
      <formula>"49.9%"</formula>
    </cfRule>
  </conditionalFormatting>
  <conditionalFormatting sqref="Z19">
    <cfRule type="containsBlanks" dxfId="32" priority="1">
      <formula>LEN(TRIM(Z19))=0</formula>
    </cfRule>
    <cfRule type="cellIs" dxfId="31" priority="2" operator="greaterThanOrEqual">
      <formula>0.8</formula>
    </cfRule>
    <cfRule type="cellIs" dxfId="30" priority="3" operator="between">
      <formula>0.5</formula>
      <formula>"80.9%"</formula>
    </cfRule>
    <cfRule type="cellIs" dxfId="29" priority="4" operator="between">
      <formula>0</formula>
      <formula>"49.9%"</formula>
    </cfRule>
  </conditionalFormatting>
  <conditionalFormatting sqref="Z25">
    <cfRule type="containsBlanks" dxfId="28" priority="19">
      <formula>LEN(TRIM(Z25))=0</formula>
    </cfRule>
    <cfRule type="cellIs" dxfId="27" priority="20" operator="greaterThanOrEqual">
      <formula>0.8</formula>
    </cfRule>
    <cfRule type="cellIs" dxfId="26" priority="21" operator="between">
      <formula>0.5</formula>
      <formula>"80.9%"</formula>
    </cfRule>
    <cfRule type="cellIs" dxfId="25" priority="22" operator="between">
      <formula>0</formula>
      <formula>"49.9%"</formula>
    </cfRule>
  </conditionalFormatting>
  <dataValidations count="21">
    <dataValidation operator="greaterThan" allowBlank="1" errorTitle="FORMATO VALIDO" error="INGRESE UNA FECHA VALIDA" prompt="Ingrese una fecha de formato dd/mm/aa" sqref="E14:F14 E4:F4 E9:F9 E25:F25 E19:F19" xr:uid="{42F6CC17-66F8-4FA0-84E8-45E84FB62E24}"/>
    <dataValidation allowBlank="1" showErrorMessage="1" promptTitle="Instrucción:" prompt="Elija de la lista desplegable la fuente en la que se identificó el hallazgo/observación, para este caso debe ser &quot;Auditorias Institucionales&quot; " sqref="C3" xr:uid="{4AF748BA-DB89-4404-BC3F-9D67550A7D34}"/>
    <dataValidation allowBlank="1" showErrorMessage="1" promptTitle="Instrucción:" prompt="Numere consecutivamente " sqref="B3" xr:uid="{C14D07A2-7EF1-4E72-8BEA-D9C6C1F49440}"/>
    <dataValidation allowBlank="1" showErrorMessage="1" promptTitle="Instrucción" prompt="*Elija de la lista desplegable el tipo de cada acción de mejora._x000a__x000a_*Acción Preventiva: Acción que se toma para prevenir que algo ocurra. _x000a__x000a_*Acción Correctiva: Acción que se toma para prevenir que algo vuelva a ocurrir." sqref="P3" xr:uid="{65885BF8-8C06-4F1E-962D-7C5D6D7111D3}"/>
    <dataValidation allowBlank="1" showErrorMessage="1" promptTitle="UNIDAD DE MEDIDA" sqref="Q3" xr:uid="{2A5BFB9F-68F3-4CB4-A3A0-33EFE0DB9BE2}"/>
    <dataValidation allowBlank="1" showErrorMessage="1" promptTitle="UNIDADA DE MEDIDA" sqref="AA12:AA13 AA17:AA18 AA22:AA24 AA8 Q4:Q8 Q10:Q25" xr:uid="{3A18C1EE-13DD-4C36-A573-A2D2D824345C}"/>
    <dataValidation type="date" operator="greaterThan" allowBlank="1" showErrorMessage="1" errorTitle="FORMATO VALIDO" error="INGRESE UNA FECHA VALIDA" prompt="Ingrese una fecha de formato dd/mm/aa" sqref="D14 D4 D9 D25 D19" xr:uid="{11F0DA47-294A-40C6-BE29-2F2BC25F0EE1}">
      <formula1>1</formula1>
    </dataValidation>
    <dataValidation type="list" allowBlank="1" showInputMessage="1" showErrorMessage="1" sqref="C4 C14 C9 C19" xr:uid="{A2ECD86D-7513-45B8-B963-F41A9150144D}">
      <formula1>$G$219:$G$220</formula1>
    </dataValidation>
    <dataValidation type="list" allowBlank="1" showErrorMessage="1" prompt="Seleccione Seguimiento" sqref="D29:F30" xr:uid="{656D7CA7-7BA7-4263-968E-9E437B3F7139}">
      <formula1>#REF!</formula1>
    </dataValidation>
    <dataValidation type="list" allowBlank="1" showInputMessage="1" showErrorMessage="1" sqref="P25" xr:uid="{C4876D0C-180D-4355-84F3-74039D1E7A33}">
      <formula1>#REF!</formula1>
    </dataValidation>
    <dataValidation type="list" allowBlank="1" showErrorMessage="1" prompt="SELECCIONE UN ESTADO_x000a_" sqref="AB25" xr:uid="{AC3742E6-8801-46CF-874A-75CC6DDCD5E9}">
      <formula1>#REF!</formula1>
    </dataValidation>
    <dataValidation type="list" operator="greaterThanOrEqual" allowBlank="1" errorTitle="FORMATO INVALIDO" error="DIGITE UNA FECHA VALIDA" sqref="X25" xr:uid="{D016BCE3-5BBA-4B2B-AE69-9BCD53A06B41}">
      <formula1>#REF!</formula1>
    </dataValidation>
    <dataValidation type="list" allowBlank="1" showErrorMessage="1" prompt="SELECCIONE UN ITEM DE LA LISTA" sqref="U25" xr:uid="{D3E6FC06-7169-4AD1-BD62-4987CA8DC1B9}">
      <formula1>#REF!</formula1>
    </dataValidation>
    <dataValidation operator="greaterThan" allowBlank="1" showErrorMessage="1" sqref="T4:T7 T9:T24" xr:uid="{011A9424-5CF7-4BC0-8CEB-257F95B96AF3}"/>
    <dataValidation type="date" operator="greaterThan" allowBlank="1" showErrorMessage="1" sqref="R4:S25" xr:uid="{3B9EF0FA-04D8-4F93-AF6A-DEDE204F0531}">
      <formula1>1</formula1>
    </dataValidation>
    <dataValidation operator="greaterThanOrEqual" allowBlank="1" errorTitle="FORMATO INVALIDO" error="DIGITE UNA FECHA VALIDA" sqref="Y4:Y25 W4:W25" xr:uid="{7A019F7F-32E5-4808-8291-B3C0CB97DC00}"/>
    <dataValidation type="date" operator="greaterThanOrEqual" allowBlank="1" showErrorMessage="1" errorTitle="FORMATO INVALIDO" error="DIGITE UNA FECHA VALIDA" prompt="Ingrese una fecha de formato dd/mm/aa" sqref="V4:V25" xr:uid="{F00BA623-4A84-47DA-9D03-1DE97A8CD52C}">
      <formula1>1900</formula1>
    </dataValidation>
    <dataValidation type="list" allowBlank="1" showInputMessage="1" showErrorMessage="1" sqref="P4:P24" xr:uid="{92C3AF05-88A3-4DE6-AC20-2DF32B326B22}">
      <formula1>$G$231:$G$232</formula1>
    </dataValidation>
    <dataValidation type="list" allowBlank="1" showErrorMessage="1" prompt="SELECCIONE UN ITEM DE LA LISTA" sqref="U4:U24" xr:uid="{83E264E9-C085-4083-925F-5257C26BBF55}">
      <formula1>$G$207:$G$209</formula1>
    </dataValidation>
    <dataValidation type="list" operator="greaterThanOrEqual" allowBlank="1" errorTitle="FORMATO INVALIDO" error="DIGITE UNA FECHA VALIDA" sqref="X4:X24" xr:uid="{30208139-FF91-49F6-BF27-5A7D107042BD}">
      <formula1>$G$212:$G$214</formula1>
    </dataValidation>
    <dataValidation type="list" allowBlank="1" showErrorMessage="1" prompt="SELECCIONE UN ESTADO_x000a_" sqref="AB4:AB24" xr:uid="{7A0C2FBF-A7D5-4BC0-BC62-5D192F0E2E89}">
      <formula1>$E$217:$E$218</formula1>
    </dataValidation>
  </dataValidations>
  <hyperlinks>
    <hyperlink ref="AA4" r:id="rId1" display="https://archivogeneral-my.sharepoint.com/personal/pnavarrete_archivogeneral_gov_co/_layouts/15/onedrive.aspx?ct=1664919599522&amp;or=OWA%2DNT&amp;cid=de0184cf%2D6cf8%2D91c4%2Da2c6%2D0eb45d256831&amp;ga=1&amp;id=%2Fpersonal%2Fpnavarrete%5Farchivogeneral%5Fgov%5Fco%2FDocuments%2FEVIDENCIA%20PLAN%20DE%20MEJORAMIENTO%20DE%20LA%20SUBDIRECCI%C3%93N%20DE%20MERCADEO%20Y%20OPERACIONES%20ARCHIVISTICAS%2FHallazgo%201" xr:uid="{1653790C-9D19-4E36-B0F2-D898B22DEED3}"/>
    <hyperlink ref="AA14" r:id="rId2" display="https://archivogeneral-my.sharepoint.com/personal/pnavarrete_archivogeneral_gov_co/_layouts/15/onedrive.aspx?ct=1664919599522&amp;or=OWA%2DNT&amp;cid=de0184cf%2D6cf8%2D91c4%2Da2c6%2D0eb45d256831&amp;ga=1&amp;id=%2Fpersonal%2Fpnavarrete%5Farchivogeneral%5Fgov%5Fco%2FDocuments%2FEVIDENCIA%20PLAN%20DE%20MEJORAMIENTO%20DE%20LA%20SUBDIRECCI%C3%93N%20DE%20MERCADEO%20Y%20OPERACIONES%20ARCHIVISTICAS%2FHallazgo%204" xr:uid="{1CC1D4E2-EDD3-4DCB-8744-04694F2D04ED}"/>
    <hyperlink ref="AA19" r:id="rId3" xr:uid="{42FAD453-5A2D-4B0D-BFBB-049A01BE86FE}"/>
    <hyperlink ref="AA20" r:id="rId4" display="https://archivogeneral-my.sharepoint.com/:w:/r/personal/pnavarrete_archivogeneral_gov_co/_layouts/15/Doc.aspx?sourcedoc=%7B512C935F-DD7C-4E0B-A7A0-8CC5A037CEF0%7D&amp;file=FINAL%20GSA-PR-02%20GESTION%20DE%20PROYECTOS%20ARCHIVISTICOS%20-%20ultima%20version.docx&amp;action=default&amp;mobileredirect=true" xr:uid="{DF04F710-FB92-4B72-AFC5-894E3CD7D535}"/>
    <hyperlink ref="AA24" r:id="rId5" display="https://archivogeneral-my.sharepoint.com/personal/pnavarrete_archivogeneral_gov_co/_layouts/15/onedrive.aspx?ct=1664919599522&amp;or=OWA%2DNT&amp;cid=de0184cf%2D6cf8%2D91c4%2Da2c6%2D0eb45d256831&amp;ga=1&amp;id=%2Fpersonal%2Fpnavarrete%5Farchivogeneral%5Fgov%5Fco%2FDocuments%2FEVIDENCIA%20PLAN%20DE%20MEJORAMIENTO%20DE%20LA%20SUBDIRECCI%C3%93N%20DE%20MERCADEO%20Y%20OPERACIONES%20ARCHIVISTICAS%2FHallazgo%206%2FReportes%20de%20seguimiento%20semanal" xr:uid="{2E846FB0-36B1-4984-A558-C861CAB62C41}"/>
    <hyperlink ref="AA9" r:id="rId6" display="https://archivogeneral-my.sharepoint.com/personal/pnavarrete_archivogeneral_gov_co/_layouts/15/onedrive.aspx?ct=1664919599522&amp;or=OWA%2DNT&amp;cid=de0184cf%2D6cf8%2D91c4%2Da2c6%2D0eb45d256831&amp;ga=1&amp;id=%2Fpersonal%2Fpnavarrete%5Farchivogeneral%5Fgov%5Fco%2FDocuments%2FEVIDENCIA%20PLAN%20DE%20MEJORAMIENTO%20DE%20LA%20SUBDIRECCI%C3%93N%20DE%20MERCADEO%20Y%20OPERACIONES%20ARCHIVISTICAS%2FHallazgo%203" xr:uid="{E6D9003B-F42C-41BA-8784-E9D28E28AB40}"/>
  </hyperlinks>
  <pageMargins left="0.23622047244094491" right="0.23622047244094491" top="1.3385826771653544" bottom="0.74803149606299213" header="0.31496062992125984" footer="0.31496062992125984"/>
  <pageSetup paperSize="5" scale="29" fitToWidth="3" fitToHeight="20" orientation="landscape" horizontalDpi="4294967294" verticalDpi="4294967294" r:id="rId7"/>
  <headerFooter>
    <oddHeader>&amp;L&amp;G&amp;C&amp;"Arial,Normal"PLAN DE MEJORAMIENTO&amp;R&amp;"Arial,Normal"ESC-FO-01</oddHeader>
    <oddFooter>&amp;C&amp;"Arial,Normal"&amp;10
Proceso: Evaluación, Seguimiento y Control ESC, Versión 1, Página &amp;P de &amp;N, vigente desde: 03-05-2022&amp;"-,Normal"&amp;11
&amp;"Arial,Cursiva"&amp;10Este documento es fiel copia del original, su impresión se considera copia no controlada.</oddFooter>
  </headerFooter>
  <drawing r:id="rId8"/>
  <legacyDrawingHF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3E9DF-31A8-4371-AF7F-1514B21C35CF}">
  <dimension ref="B1:AH234"/>
  <sheetViews>
    <sheetView tabSelected="1" zoomScale="55" zoomScaleNormal="55" zoomScalePageLayoutView="55" workbookViewId="0">
      <selection activeCell="J37" sqref="J37"/>
    </sheetView>
  </sheetViews>
  <sheetFormatPr baseColWidth="10" defaultColWidth="10.42578125" defaultRowHeight="14.25" x14ac:dyDescent="0.2"/>
  <cols>
    <col min="1" max="1" width="1.85546875" style="55" customWidth="1"/>
    <col min="2" max="2" width="14.42578125" style="55" customWidth="1"/>
    <col min="3" max="3" width="20.7109375" style="55" customWidth="1"/>
    <col min="4" max="4" width="21" style="55" customWidth="1"/>
    <col min="5" max="6" width="25" style="55" customWidth="1"/>
    <col min="7" max="7" width="30.5703125" style="55" customWidth="1"/>
    <col min="8" max="8" width="10.85546875" style="55" customWidth="1"/>
    <col min="9" max="9" width="21.7109375" style="55" customWidth="1"/>
    <col min="10" max="10" width="21.85546875" style="55" customWidth="1"/>
    <col min="11" max="11" width="28.5703125" style="55" customWidth="1"/>
    <col min="12" max="12" width="17.7109375" style="55" customWidth="1"/>
    <col min="13" max="13" width="14.28515625" style="55" customWidth="1"/>
    <col min="14" max="14" width="56" style="55" customWidth="1"/>
    <col min="15" max="15" width="2.28515625" style="55" hidden="1" customWidth="1"/>
    <col min="16" max="16" width="30.7109375" style="55" customWidth="1"/>
    <col min="17" max="17" width="36.7109375" style="55" customWidth="1"/>
    <col min="18" max="18" width="23.28515625" style="55" customWidth="1"/>
    <col min="19" max="19" width="21.7109375" style="55" customWidth="1"/>
    <col min="20" max="20" width="24.140625" style="55" customWidth="1"/>
    <col min="21" max="21" width="24.5703125" style="56" customWidth="1"/>
    <col min="22" max="22" width="18.85546875" style="56" customWidth="1"/>
    <col min="23" max="23" width="8.7109375" style="55" customWidth="1"/>
    <col min="24" max="24" width="16.5703125" style="55" customWidth="1"/>
    <col min="25" max="25" width="15.42578125" style="55" customWidth="1"/>
    <col min="26" max="26" width="23.28515625" style="55" customWidth="1"/>
    <col min="27" max="27" width="46.28515625" style="55" customWidth="1"/>
    <col min="28" max="28" width="21.7109375" style="55" customWidth="1"/>
    <col min="29" max="29" width="80.140625" style="55" customWidth="1"/>
    <col min="30" max="30" width="9" style="55" customWidth="1"/>
    <col min="31" max="31" width="31.140625" style="55" customWidth="1"/>
    <col min="32" max="264" width="10.42578125" style="55"/>
    <col min="265" max="265" width="4.140625" style="55" customWidth="1"/>
    <col min="266" max="266" width="4.85546875" style="55" customWidth="1"/>
    <col min="267" max="267" width="14.5703125" style="55" customWidth="1"/>
    <col min="268" max="268" width="17" style="55" customWidth="1"/>
    <col min="269" max="269" width="19.140625" style="55" customWidth="1"/>
    <col min="270" max="270" width="16.5703125" style="55" customWidth="1"/>
    <col min="271" max="271" width="9.140625" style="55" customWidth="1"/>
    <col min="272" max="273" width="12.42578125" style="55" customWidth="1"/>
    <col min="274" max="274" width="12.7109375" style="55" bestFit="1" customWidth="1"/>
    <col min="275" max="275" width="11" style="55" customWidth="1"/>
    <col min="276" max="276" width="9.42578125" style="55" customWidth="1"/>
    <col min="277" max="278" width="16.5703125" style="55" customWidth="1"/>
    <col min="279" max="279" width="16.28515625" style="55" customWidth="1"/>
    <col min="280" max="280" width="14.5703125" style="55" customWidth="1"/>
    <col min="281" max="282" width="17" style="55" customWidth="1"/>
    <col min="283" max="283" width="13.140625" style="55" customWidth="1"/>
    <col min="284" max="284" width="0" style="55" hidden="1" customWidth="1"/>
    <col min="285" max="285" width="10" style="55" customWidth="1"/>
    <col min="286" max="286" width="9" style="55" customWidth="1"/>
    <col min="287" max="287" width="31.140625" style="55" customWidth="1"/>
    <col min="288" max="520" width="10.42578125" style="55"/>
    <col min="521" max="521" width="4.140625" style="55" customWidth="1"/>
    <col min="522" max="522" width="4.85546875" style="55" customWidth="1"/>
    <col min="523" max="523" width="14.5703125" style="55" customWidth="1"/>
    <col min="524" max="524" width="17" style="55" customWidth="1"/>
    <col min="525" max="525" width="19.140625" style="55" customWidth="1"/>
    <col min="526" max="526" width="16.5703125" style="55" customWidth="1"/>
    <col min="527" max="527" width="9.140625" style="55" customWidth="1"/>
    <col min="528" max="529" width="12.42578125" style="55" customWidth="1"/>
    <col min="530" max="530" width="12.7109375" style="55" bestFit="1" customWidth="1"/>
    <col min="531" max="531" width="11" style="55" customWidth="1"/>
    <col min="532" max="532" width="9.42578125" style="55" customWidth="1"/>
    <col min="533" max="534" width="16.5703125" style="55" customWidth="1"/>
    <col min="535" max="535" width="16.28515625" style="55" customWidth="1"/>
    <col min="536" max="536" width="14.5703125" style="55" customWidth="1"/>
    <col min="537" max="538" width="17" style="55" customWidth="1"/>
    <col min="539" max="539" width="13.140625" style="55" customWidth="1"/>
    <col min="540" max="540" width="0" style="55" hidden="1" customWidth="1"/>
    <col min="541" max="541" width="10" style="55" customWidth="1"/>
    <col min="542" max="542" width="9" style="55" customWidth="1"/>
    <col min="543" max="543" width="31.140625" style="55" customWidth="1"/>
    <col min="544" max="776" width="10.42578125" style="55"/>
    <col min="777" max="777" width="4.140625" style="55" customWidth="1"/>
    <col min="778" max="778" width="4.85546875" style="55" customWidth="1"/>
    <col min="779" max="779" width="14.5703125" style="55" customWidth="1"/>
    <col min="780" max="780" width="17" style="55" customWidth="1"/>
    <col min="781" max="781" width="19.140625" style="55" customWidth="1"/>
    <col min="782" max="782" width="16.5703125" style="55" customWidth="1"/>
    <col min="783" max="783" width="9.140625" style="55" customWidth="1"/>
    <col min="784" max="785" width="12.42578125" style="55" customWidth="1"/>
    <col min="786" max="786" width="12.7109375" style="55" bestFit="1" customWidth="1"/>
    <col min="787" max="787" width="11" style="55" customWidth="1"/>
    <col min="788" max="788" width="9.42578125" style="55" customWidth="1"/>
    <col min="789" max="790" width="16.5703125" style="55" customWidth="1"/>
    <col min="791" max="791" width="16.28515625" style="55" customWidth="1"/>
    <col min="792" max="792" width="14.5703125" style="55" customWidth="1"/>
    <col min="793" max="794" width="17" style="55" customWidth="1"/>
    <col min="795" max="795" width="13.140625" style="55" customWidth="1"/>
    <col min="796" max="796" width="0" style="55" hidden="1" customWidth="1"/>
    <col min="797" max="797" width="10" style="55" customWidth="1"/>
    <col min="798" max="798" width="9" style="55" customWidth="1"/>
    <col min="799" max="799" width="31.140625" style="55" customWidth="1"/>
    <col min="800" max="1032" width="10.42578125" style="55"/>
    <col min="1033" max="1033" width="4.140625" style="55" customWidth="1"/>
    <col min="1034" max="1034" width="4.85546875" style="55" customWidth="1"/>
    <col min="1035" max="1035" width="14.5703125" style="55" customWidth="1"/>
    <col min="1036" max="1036" width="17" style="55" customWidth="1"/>
    <col min="1037" max="1037" width="19.140625" style="55" customWidth="1"/>
    <col min="1038" max="1038" width="16.5703125" style="55" customWidth="1"/>
    <col min="1039" max="1039" width="9.140625" style="55" customWidth="1"/>
    <col min="1040" max="1041" width="12.42578125" style="55" customWidth="1"/>
    <col min="1042" max="1042" width="12.7109375" style="55" bestFit="1" customWidth="1"/>
    <col min="1043" max="1043" width="11" style="55" customWidth="1"/>
    <col min="1044" max="1044" width="9.42578125" style="55" customWidth="1"/>
    <col min="1045" max="1046" width="16.5703125" style="55" customWidth="1"/>
    <col min="1047" max="1047" width="16.28515625" style="55" customWidth="1"/>
    <col min="1048" max="1048" width="14.5703125" style="55" customWidth="1"/>
    <col min="1049" max="1050" width="17" style="55" customWidth="1"/>
    <col min="1051" max="1051" width="13.140625" style="55" customWidth="1"/>
    <col min="1052" max="1052" width="0" style="55" hidden="1" customWidth="1"/>
    <col min="1053" max="1053" width="10" style="55" customWidth="1"/>
    <col min="1054" max="1054" width="9" style="55" customWidth="1"/>
    <col min="1055" max="1055" width="31.140625" style="55" customWidth="1"/>
    <col min="1056" max="1288" width="10.42578125" style="55"/>
    <col min="1289" max="1289" width="4.140625" style="55" customWidth="1"/>
    <col min="1290" max="1290" width="4.85546875" style="55" customWidth="1"/>
    <col min="1291" max="1291" width="14.5703125" style="55" customWidth="1"/>
    <col min="1292" max="1292" width="17" style="55" customWidth="1"/>
    <col min="1293" max="1293" width="19.140625" style="55" customWidth="1"/>
    <col min="1294" max="1294" width="16.5703125" style="55" customWidth="1"/>
    <col min="1295" max="1295" width="9.140625" style="55" customWidth="1"/>
    <col min="1296" max="1297" width="12.42578125" style="55" customWidth="1"/>
    <col min="1298" max="1298" width="12.7109375" style="55" bestFit="1" customWidth="1"/>
    <col min="1299" max="1299" width="11" style="55" customWidth="1"/>
    <col min="1300" max="1300" width="9.42578125" style="55" customWidth="1"/>
    <col min="1301" max="1302" width="16.5703125" style="55" customWidth="1"/>
    <col min="1303" max="1303" width="16.28515625" style="55" customWidth="1"/>
    <col min="1304" max="1304" width="14.5703125" style="55" customWidth="1"/>
    <col min="1305" max="1306" width="17" style="55" customWidth="1"/>
    <col min="1307" max="1307" width="13.140625" style="55" customWidth="1"/>
    <col min="1308" max="1308" width="0" style="55" hidden="1" customWidth="1"/>
    <col min="1309" max="1309" width="10" style="55" customWidth="1"/>
    <col min="1310" max="1310" width="9" style="55" customWidth="1"/>
    <col min="1311" max="1311" width="31.140625" style="55" customWidth="1"/>
    <col min="1312" max="1544" width="10.42578125" style="55"/>
    <col min="1545" max="1545" width="4.140625" style="55" customWidth="1"/>
    <col min="1546" max="1546" width="4.85546875" style="55" customWidth="1"/>
    <col min="1547" max="1547" width="14.5703125" style="55" customWidth="1"/>
    <col min="1548" max="1548" width="17" style="55" customWidth="1"/>
    <col min="1549" max="1549" width="19.140625" style="55" customWidth="1"/>
    <col min="1550" max="1550" width="16.5703125" style="55" customWidth="1"/>
    <col min="1551" max="1551" width="9.140625" style="55" customWidth="1"/>
    <col min="1552" max="1553" width="12.42578125" style="55" customWidth="1"/>
    <col min="1554" max="1554" width="12.7109375" style="55" bestFit="1" customWidth="1"/>
    <col min="1555" max="1555" width="11" style="55" customWidth="1"/>
    <col min="1556" max="1556" width="9.42578125" style="55" customWidth="1"/>
    <col min="1557" max="1558" width="16.5703125" style="55" customWidth="1"/>
    <col min="1559" max="1559" width="16.28515625" style="55" customWidth="1"/>
    <col min="1560" max="1560" width="14.5703125" style="55" customWidth="1"/>
    <col min="1561" max="1562" width="17" style="55" customWidth="1"/>
    <col min="1563" max="1563" width="13.140625" style="55" customWidth="1"/>
    <col min="1564" max="1564" width="0" style="55" hidden="1" customWidth="1"/>
    <col min="1565" max="1565" width="10" style="55" customWidth="1"/>
    <col min="1566" max="1566" width="9" style="55" customWidth="1"/>
    <col min="1567" max="1567" width="31.140625" style="55" customWidth="1"/>
    <col min="1568" max="1800" width="10.42578125" style="55"/>
    <col min="1801" max="1801" width="4.140625" style="55" customWidth="1"/>
    <col min="1802" max="1802" width="4.85546875" style="55" customWidth="1"/>
    <col min="1803" max="1803" width="14.5703125" style="55" customWidth="1"/>
    <col min="1804" max="1804" width="17" style="55" customWidth="1"/>
    <col min="1805" max="1805" width="19.140625" style="55" customWidth="1"/>
    <col min="1806" max="1806" width="16.5703125" style="55" customWidth="1"/>
    <col min="1807" max="1807" width="9.140625" style="55" customWidth="1"/>
    <col min="1808" max="1809" width="12.42578125" style="55" customWidth="1"/>
    <col min="1810" max="1810" width="12.7109375" style="55" bestFit="1" customWidth="1"/>
    <col min="1811" max="1811" width="11" style="55" customWidth="1"/>
    <col min="1812" max="1812" width="9.42578125" style="55" customWidth="1"/>
    <col min="1813" max="1814" width="16.5703125" style="55" customWidth="1"/>
    <col min="1815" max="1815" width="16.28515625" style="55" customWidth="1"/>
    <col min="1816" max="1816" width="14.5703125" style="55" customWidth="1"/>
    <col min="1817" max="1818" width="17" style="55" customWidth="1"/>
    <col min="1819" max="1819" width="13.140625" style="55" customWidth="1"/>
    <col min="1820" max="1820" width="0" style="55" hidden="1" customWidth="1"/>
    <col min="1821" max="1821" width="10" style="55" customWidth="1"/>
    <col min="1822" max="1822" width="9" style="55" customWidth="1"/>
    <col min="1823" max="1823" width="31.140625" style="55" customWidth="1"/>
    <col min="1824" max="2056" width="10.42578125" style="55"/>
    <col min="2057" max="2057" width="4.140625" style="55" customWidth="1"/>
    <col min="2058" max="2058" width="4.85546875" style="55" customWidth="1"/>
    <col min="2059" max="2059" width="14.5703125" style="55" customWidth="1"/>
    <col min="2060" max="2060" width="17" style="55" customWidth="1"/>
    <col min="2061" max="2061" width="19.140625" style="55" customWidth="1"/>
    <col min="2062" max="2062" width="16.5703125" style="55" customWidth="1"/>
    <col min="2063" max="2063" width="9.140625" style="55" customWidth="1"/>
    <col min="2064" max="2065" width="12.42578125" style="55" customWidth="1"/>
    <col min="2066" max="2066" width="12.7109375" style="55" bestFit="1" customWidth="1"/>
    <col min="2067" max="2067" width="11" style="55" customWidth="1"/>
    <col min="2068" max="2068" width="9.42578125" style="55" customWidth="1"/>
    <col min="2069" max="2070" width="16.5703125" style="55" customWidth="1"/>
    <col min="2071" max="2071" width="16.28515625" style="55" customWidth="1"/>
    <col min="2072" max="2072" width="14.5703125" style="55" customWidth="1"/>
    <col min="2073" max="2074" width="17" style="55" customWidth="1"/>
    <col min="2075" max="2075" width="13.140625" style="55" customWidth="1"/>
    <col min="2076" max="2076" width="0" style="55" hidden="1" customWidth="1"/>
    <col min="2077" max="2077" width="10" style="55" customWidth="1"/>
    <col min="2078" max="2078" width="9" style="55" customWidth="1"/>
    <col min="2079" max="2079" width="31.140625" style="55" customWidth="1"/>
    <col min="2080" max="2312" width="10.42578125" style="55"/>
    <col min="2313" max="2313" width="4.140625" style="55" customWidth="1"/>
    <col min="2314" max="2314" width="4.85546875" style="55" customWidth="1"/>
    <col min="2315" max="2315" width="14.5703125" style="55" customWidth="1"/>
    <col min="2316" max="2316" width="17" style="55" customWidth="1"/>
    <col min="2317" max="2317" width="19.140625" style="55" customWidth="1"/>
    <col min="2318" max="2318" width="16.5703125" style="55" customWidth="1"/>
    <col min="2319" max="2319" width="9.140625" style="55" customWidth="1"/>
    <col min="2320" max="2321" width="12.42578125" style="55" customWidth="1"/>
    <col min="2322" max="2322" width="12.7109375" style="55" bestFit="1" customWidth="1"/>
    <col min="2323" max="2323" width="11" style="55" customWidth="1"/>
    <col min="2324" max="2324" width="9.42578125" style="55" customWidth="1"/>
    <col min="2325" max="2326" width="16.5703125" style="55" customWidth="1"/>
    <col min="2327" max="2327" width="16.28515625" style="55" customWidth="1"/>
    <col min="2328" max="2328" width="14.5703125" style="55" customWidth="1"/>
    <col min="2329" max="2330" width="17" style="55" customWidth="1"/>
    <col min="2331" max="2331" width="13.140625" style="55" customWidth="1"/>
    <col min="2332" max="2332" width="0" style="55" hidden="1" customWidth="1"/>
    <col min="2333" max="2333" width="10" style="55" customWidth="1"/>
    <col min="2334" max="2334" width="9" style="55" customWidth="1"/>
    <col min="2335" max="2335" width="31.140625" style="55" customWidth="1"/>
    <col min="2336" max="2568" width="10.42578125" style="55"/>
    <col min="2569" max="2569" width="4.140625" style="55" customWidth="1"/>
    <col min="2570" max="2570" width="4.85546875" style="55" customWidth="1"/>
    <col min="2571" max="2571" width="14.5703125" style="55" customWidth="1"/>
    <col min="2572" max="2572" width="17" style="55" customWidth="1"/>
    <col min="2573" max="2573" width="19.140625" style="55" customWidth="1"/>
    <col min="2574" max="2574" width="16.5703125" style="55" customWidth="1"/>
    <col min="2575" max="2575" width="9.140625" style="55" customWidth="1"/>
    <col min="2576" max="2577" width="12.42578125" style="55" customWidth="1"/>
    <col min="2578" max="2578" width="12.7109375" style="55" bestFit="1" customWidth="1"/>
    <col min="2579" max="2579" width="11" style="55" customWidth="1"/>
    <col min="2580" max="2580" width="9.42578125" style="55" customWidth="1"/>
    <col min="2581" max="2582" width="16.5703125" style="55" customWidth="1"/>
    <col min="2583" max="2583" width="16.28515625" style="55" customWidth="1"/>
    <col min="2584" max="2584" width="14.5703125" style="55" customWidth="1"/>
    <col min="2585" max="2586" width="17" style="55" customWidth="1"/>
    <col min="2587" max="2587" width="13.140625" style="55" customWidth="1"/>
    <col min="2588" max="2588" width="0" style="55" hidden="1" customWidth="1"/>
    <col min="2589" max="2589" width="10" style="55" customWidth="1"/>
    <col min="2590" max="2590" width="9" style="55" customWidth="1"/>
    <col min="2591" max="2591" width="31.140625" style="55" customWidth="1"/>
    <col min="2592" max="2824" width="10.42578125" style="55"/>
    <col min="2825" max="2825" width="4.140625" style="55" customWidth="1"/>
    <col min="2826" max="2826" width="4.85546875" style="55" customWidth="1"/>
    <col min="2827" max="2827" width="14.5703125" style="55" customWidth="1"/>
    <col min="2828" max="2828" width="17" style="55" customWidth="1"/>
    <col min="2829" max="2829" width="19.140625" style="55" customWidth="1"/>
    <col min="2830" max="2830" width="16.5703125" style="55" customWidth="1"/>
    <col min="2831" max="2831" width="9.140625" style="55" customWidth="1"/>
    <col min="2832" max="2833" width="12.42578125" style="55" customWidth="1"/>
    <col min="2834" max="2834" width="12.7109375" style="55" bestFit="1" customWidth="1"/>
    <col min="2835" max="2835" width="11" style="55" customWidth="1"/>
    <col min="2836" max="2836" width="9.42578125" style="55" customWidth="1"/>
    <col min="2837" max="2838" width="16.5703125" style="55" customWidth="1"/>
    <col min="2839" max="2839" width="16.28515625" style="55" customWidth="1"/>
    <col min="2840" max="2840" width="14.5703125" style="55" customWidth="1"/>
    <col min="2841" max="2842" width="17" style="55" customWidth="1"/>
    <col min="2843" max="2843" width="13.140625" style="55" customWidth="1"/>
    <col min="2844" max="2844" width="0" style="55" hidden="1" customWidth="1"/>
    <col min="2845" max="2845" width="10" style="55" customWidth="1"/>
    <col min="2846" max="2846" width="9" style="55" customWidth="1"/>
    <col min="2847" max="2847" width="31.140625" style="55" customWidth="1"/>
    <col min="2848" max="3080" width="10.42578125" style="55"/>
    <col min="3081" max="3081" width="4.140625" style="55" customWidth="1"/>
    <col min="3082" max="3082" width="4.85546875" style="55" customWidth="1"/>
    <col min="3083" max="3083" width="14.5703125" style="55" customWidth="1"/>
    <col min="3084" max="3084" width="17" style="55" customWidth="1"/>
    <col min="3085" max="3085" width="19.140625" style="55" customWidth="1"/>
    <col min="3086" max="3086" width="16.5703125" style="55" customWidth="1"/>
    <col min="3087" max="3087" width="9.140625" style="55" customWidth="1"/>
    <col min="3088" max="3089" width="12.42578125" style="55" customWidth="1"/>
    <col min="3090" max="3090" width="12.7109375" style="55" bestFit="1" customWidth="1"/>
    <col min="3091" max="3091" width="11" style="55" customWidth="1"/>
    <col min="3092" max="3092" width="9.42578125" style="55" customWidth="1"/>
    <col min="3093" max="3094" width="16.5703125" style="55" customWidth="1"/>
    <col min="3095" max="3095" width="16.28515625" style="55" customWidth="1"/>
    <col min="3096" max="3096" width="14.5703125" style="55" customWidth="1"/>
    <col min="3097" max="3098" width="17" style="55" customWidth="1"/>
    <col min="3099" max="3099" width="13.140625" style="55" customWidth="1"/>
    <col min="3100" max="3100" width="0" style="55" hidden="1" customWidth="1"/>
    <col min="3101" max="3101" width="10" style="55" customWidth="1"/>
    <col min="3102" max="3102" width="9" style="55" customWidth="1"/>
    <col min="3103" max="3103" width="31.140625" style="55" customWidth="1"/>
    <col min="3104" max="3336" width="10.42578125" style="55"/>
    <col min="3337" max="3337" width="4.140625" style="55" customWidth="1"/>
    <col min="3338" max="3338" width="4.85546875" style="55" customWidth="1"/>
    <col min="3339" max="3339" width="14.5703125" style="55" customWidth="1"/>
    <col min="3340" max="3340" width="17" style="55" customWidth="1"/>
    <col min="3341" max="3341" width="19.140625" style="55" customWidth="1"/>
    <col min="3342" max="3342" width="16.5703125" style="55" customWidth="1"/>
    <col min="3343" max="3343" width="9.140625" style="55" customWidth="1"/>
    <col min="3344" max="3345" width="12.42578125" style="55" customWidth="1"/>
    <col min="3346" max="3346" width="12.7109375" style="55" bestFit="1" customWidth="1"/>
    <col min="3347" max="3347" width="11" style="55" customWidth="1"/>
    <col min="3348" max="3348" width="9.42578125" style="55" customWidth="1"/>
    <col min="3349" max="3350" width="16.5703125" style="55" customWidth="1"/>
    <col min="3351" max="3351" width="16.28515625" style="55" customWidth="1"/>
    <col min="3352" max="3352" width="14.5703125" style="55" customWidth="1"/>
    <col min="3353" max="3354" width="17" style="55" customWidth="1"/>
    <col min="3355" max="3355" width="13.140625" style="55" customWidth="1"/>
    <col min="3356" max="3356" width="0" style="55" hidden="1" customWidth="1"/>
    <col min="3357" max="3357" width="10" style="55" customWidth="1"/>
    <col min="3358" max="3358" width="9" style="55" customWidth="1"/>
    <col min="3359" max="3359" width="31.140625" style="55" customWidth="1"/>
    <col min="3360" max="3592" width="10.42578125" style="55"/>
    <col min="3593" max="3593" width="4.140625" style="55" customWidth="1"/>
    <col min="3594" max="3594" width="4.85546875" style="55" customWidth="1"/>
    <col min="3595" max="3595" width="14.5703125" style="55" customWidth="1"/>
    <col min="3596" max="3596" width="17" style="55" customWidth="1"/>
    <col min="3597" max="3597" width="19.140625" style="55" customWidth="1"/>
    <col min="3598" max="3598" width="16.5703125" style="55" customWidth="1"/>
    <col min="3599" max="3599" width="9.140625" style="55" customWidth="1"/>
    <col min="3600" max="3601" width="12.42578125" style="55" customWidth="1"/>
    <col min="3602" max="3602" width="12.7109375" style="55" bestFit="1" customWidth="1"/>
    <col min="3603" max="3603" width="11" style="55" customWidth="1"/>
    <col min="3604" max="3604" width="9.42578125" style="55" customWidth="1"/>
    <col min="3605" max="3606" width="16.5703125" style="55" customWidth="1"/>
    <col min="3607" max="3607" width="16.28515625" style="55" customWidth="1"/>
    <col min="3608" max="3608" width="14.5703125" style="55" customWidth="1"/>
    <col min="3609" max="3610" width="17" style="55" customWidth="1"/>
    <col min="3611" max="3611" width="13.140625" style="55" customWidth="1"/>
    <col min="3612" max="3612" width="0" style="55" hidden="1" customWidth="1"/>
    <col min="3613" max="3613" width="10" style="55" customWidth="1"/>
    <col min="3614" max="3614" width="9" style="55" customWidth="1"/>
    <col min="3615" max="3615" width="31.140625" style="55" customWidth="1"/>
    <col min="3616" max="3848" width="10.42578125" style="55"/>
    <col min="3849" max="3849" width="4.140625" style="55" customWidth="1"/>
    <col min="3850" max="3850" width="4.85546875" style="55" customWidth="1"/>
    <col min="3851" max="3851" width="14.5703125" style="55" customWidth="1"/>
    <col min="3852" max="3852" width="17" style="55" customWidth="1"/>
    <col min="3853" max="3853" width="19.140625" style="55" customWidth="1"/>
    <col min="3854" max="3854" width="16.5703125" style="55" customWidth="1"/>
    <col min="3855" max="3855" width="9.140625" style="55" customWidth="1"/>
    <col min="3856" max="3857" width="12.42578125" style="55" customWidth="1"/>
    <col min="3858" max="3858" width="12.7109375" style="55" bestFit="1" customWidth="1"/>
    <col min="3859" max="3859" width="11" style="55" customWidth="1"/>
    <col min="3860" max="3860" width="9.42578125" style="55" customWidth="1"/>
    <col min="3861" max="3862" width="16.5703125" style="55" customWidth="1"/>
    <col min="3863" max="3863" width="16.28515625" style="55" customWidth="1"/>
    <col min="3864" max="3864" width="14.5703125" style="55" customWidth="1"/>
    <col min="3865" max="3866" width="17" style="55" customWidth="1"/>
    <col min="3867" max="3867" width="13.140625" style="55" customWidth="1"/>
    <col min="3868" max="3868" width="0" style="55" hidden="1" customWidth="1"/>
    <col min="3869" max="3869" width="10" style="55" customWidth="1"/>
    <col min="3870" max="3870" width="9" style="55" customWidth="1"/>
    <col min="3871" max="3871" width="31.140625" style="55" customWidth="1"/>
    <col min="3872" max="4104" width="10.42578125" style="55"/>
    <col min="4105" max="4105" width="4.140625" style="55" customWidth="1"/>
    <col min="4106" max="4106" width="4.85546875" style="55" customWidth="1"/>
    <col min="4107" max="4107" width="14.5703125" style="55" customWidth="1"/>
    <col min="4108" max="4108" width="17" style="55" customWidth="1"/>
    <col min="4109" max="4109" width="19.140625" style="55" customWidth="1"/>
    <col min="4110" max="4110" width="16.5703125" style="55" customWidth="1"/>
    <col min="4111" max="4111" width="9.140625" style="55" customWidth="1"/>
    <col min="4112" max="4113" width="12.42578125" style="55" customWidth="1"/>
    <col min="4114" max="4114" width="12.7109375" style="55" bestFit="1" customWidth="1"/>
    <col min="4115" max="4115" width="11" style="55" customWidth="1"/>
    <col min="4116" max="4116" width="9.42578125" style="55" customWidth="1"/>
    <col min="4117" max="4118" width="16.5703125" style="55" customWidth="1"/>
    <col min="4119" max="4119" width="16.28515625" style="55" customWidth="1"/>
    <col min="4120" max="4120" width="14.5703125" style="55" customWidth="1"/>
    <col min="4121" max="4122" width="17" style="55" customWidth="1"/>
    <col min="4123" max="4123" width="13.140625" style="55" customWidth="1"/>
    <col min="4124" max="4124" width="0" style="55" hidden="1" customWidth="1"/>
    <col min="4125" max="4125" width="10" style="55" customWidth="1"/>
    <col min="4126" max="4126" width="9" style="55" customWidth="1"/>
    <col min="4127" max="4127" width="31.140625" style="55" customWidth="1"/>
    <col min="4128" max="4360" width="10.42578125" style="55"/>
    <col min="4361" max="4361" width="4.140625" style="55" customWidth="1"/>
    <col min="4362" max="4362" width="4.85546875" style="55" customWidth="1"/>
    <col min="4363" max="4363" width="14.5703125" style="55" customWidth="1"/>
    <col min="4364" max="4364" width="17" style="55" customWidth="1"/>
    <col min="4365" max="4365" width="19.140625" style="55" customWidth="1"/>
    <col min="4366" max="4366" width="16.5703125" style="55" customWidth="1"/>
    <col min="4367" max="4367" width="9.140625" style="55" customWidth="1"/>
    <col min="4368" max="4369" width="12.42578125" style="55" customWidth="1"/>
    <col min="4370" max="4370" width="12.7109375" style="55" bestFit="1" customWidth="1"/>
    <col min="4371" max="4371" width="11" style="55" customWidth="1"/>
    <col min="4372" max="4372" width="9.42578125" style="55" customWidth="1"/>
    <col min="4373" max="4374" width="16.5703125" style="55" customWidth="1"/>
    <col min="4375" max="4375" width="16.28515625" style="55" customWidth="1"/>
    <col min="4376" max="4376" width="14.5703125" style="55" customWidth="1"/>
    <col min="4377" max="4378" width="17" style="55" customWidth="1"/>
    <col min="4379" max="4379" width="13.140625" style="55" customWidth="1"/>
    <col min="4380" max="4380" width="0" style="55" hidden="1" customWidth="1"/>
    <col min="4381" max="4381" width="10" style="55" customWidth="1"/>
    <col min="4382" max="4382" width="9" style="55" customWidth="1"/>
    <col min="4383" max="4383" width="31.140625" style="55" customWidth="1"/>
    <col min="4384" max="4616" width="10.42578125" style="55"/>
    <col min="4617" max="4617" width="4.140625" style="55" customWidth="1"/>
    <col min="4618" max="4618" width="4.85546875" style="55" customWidth="1"/>
    <col min="4619" max="4619" width="14.5703125" style="55" customWidth="1"/>
    <col min="4620" max="4620" width="17" style="55" customWidth="1"/>
    <col min="4621" max="4621" width="19.140625" style="55" customWidth="1"/>
    <col min="4622" max="4622" width="16.5703125" style="55" customWidth="1"/>
    <col min="4623" max="4623" width="9.140625" style="55" customWidth="1"/>
    <col min="4624" max="4625" width="12.42578125" style="55" customWidth="1"/>
    <col min="4626" max="4626" width="12.7109375" style="55" bestFit="1" customWidth="1"/>
    <col min="4627" max="4627" width="11" style="55" customWidth="1"/>
    <col min="4628" max="4628" width="9.42578125" style="55" customWidth="1"/>
    <col min="4629" max="4630" width="16.5703125" style="55" customWidth="1"/>
    <col min="4631" max="4631" width="16.28515625" style="55" customWidth="1"/>
    <col min="4632" max="4632" width="14.5703125" style="55" customWidth="1"/>
    <col min="4633" max="4634" width="17" style="55" customWidth="1"/>
    <col min="4635" max="4635" width="13.140625" style="55" customWidth="1"/>
    <col min="4636" max="4636" width="0" style="55" hidden="1" customWidth="1"/>
    <col min="4637" max="4637" width="10" style="55" customWidth="1"/>
    <col min="4638" max="4638" width="9" style="55" customWidth="1"/>
    <col min="4639" max="4639" width="31.140625" style="55" customWidth="1"/>
    <col min="4640" max="4872" width="10.42578125" style="55"/>
    <col min="4873" max="4873" width="4.140625" style="55" customWidth="1"/>
    <col min="4874" max="4874" width="4.85546875" style="55" customWidth="1"/>
    <col min="4875" max="4875" width="14.5703125" style="55" customWidth="1"/>
    <col min="4876" max="4876" width="17" style="55" customWidth="1"/>
    <col min="4877" max="4877" width="19.140625" style="55" customWidth="1"/>
    <col min="4878" max="4878" width="16.5703125" style="55" customWidth="1"/>
    <col min="4879" max="4879" width="9.140625" style="55" customWidth="1"/>
    <col min="4880" max="4881" width="12.42578125" style="55" customWidth="1"/>
    <col min="4882" max="4882" width="12.7109375" style="55" bestFit="1" customWidth="1"/>
    <col min="4883" max="4883" width="11" style="55" customWidth="1"/>
    <col min="4884" max="4884" width="9.42578125" style="55" customWidth="1"/>
    <col min="4885" max="4886" width="16.5703125" style="55" customWidth="1"/>
    <col min="4887" max="4887" width="16.28515625" style="55" customWidth="1"/>
    <col min="4888" max="4888" width="14.5703125" style="55" customWidth="1"/>
    <col min="4889" max="4890" width="17" style="55" customWidth="1"/>
    <col min="4891" max="4891" width="13.140625" style="55" customWidth="1"/>
    <col min="4892" max="4892" width="0" style="55" hidden="1" customWidth="1"/>
    <col min="4893" max="4893" width="10" style="55" customWidth="1"/>
    <col min="4894" max="4894" width="9" style="55" customWidth="1"/>
    <col min="4895" max="4895" width="31.140625" style="55" customWidth="1"/>
    <col min="4896" max="5128" width="10.42578125" style="55"/>
    <col min="5129" max="5129" width="4.140625" style="55" customWidth="1"/>
    <col min="5130" max="5130" width="4.85546875" style="55" customWidth="1"/>
    <col min="5131" max="5131" width="14.5703125" style="55" customWidth="1"/>
    <col min="5132" max="5132" width="17" style="55" customWidth="1"/>
    <col min="5133" max="5133" width="19.140625" style="55" customWidth="1"/>
    <col min="5134" max="5134" width="16.5703125" style="55" customWidth="1"/>
    <col min="5135" max="5135" width="9.140625" style="55" customWidth="1"/>
    <col min="5136" max="5137" width="12.42578125" style="55" customWidth="1"/>
    <col min="5138" max="5138" width="12.7109375" style="55" bestFit="1" customWidth="1"/>
    <col min="5139" max="5139" width="11" style="55" customWidth="1"/>
    <col min="5140" max="5140" width="9.42578125" style="55" customWidth="1"/>
    <col min="5141" max="5142" width="16.5703125" style="55" customWidth="1"/>
    <col min="5143" max="5143" width="16.28515625" style="55" customWidth="1"/>
    <col min="5144" max="5144" width="14.5703125" style="55" customWidth="1"/>
    <col min="5145" max="5146" width="17" style="55" customWidth="1"/>
    <col min="5147" max="5147" width="13.140625" style="55" customWidth="1"/>
    <col min="5148" max="5148" width="0" style="55" hidden="1" customWidth="1"/>
    <col min="5149" max="5149" width="10" style="55" customWidth="1"/>
    <col min="5150" max="5150" width="9" style="55" customWidth="1"/>
    <col min="5151" max="5151" width="31.140625" style="55" customWidth="1"/>
    <col min="5152" max="5384" width="10.42578125" style="55"/>
    <col min="5385" max="5385" width="4.140625" style="55" customWidth="1"/>
    <col min="5386" max="5386" width="4.85546875" style="55" customWidth="1"/>
    <col min="5387" max="5387" width="14.5703125" style="55" customWidth="1"/>
    <col min="5388" max="5388" width="17" style="55" customWidth="1"/>
    <col min="5389" max="5389" width="19.140625" style="55" customWidth="1"/>
    <col min="5390" max="5390" width="16.5703125" style="55" customWidth="1"/>
    <col min="5391" max="5391" width="9.140625" style="55" customWidth="1"/>
    <col min="5392" max="5393" width="12.42578125" style="55" customWidth="1"/>
    <col min="5394" max="5394" width="12.7109375" style="55" bestFit="1" customWidth="1"/>
    <col min="5395" max="5395" width="11" style="55" customWidth="1"/>
    <col min="5396" max="5396" width="9.42578125" style="55" customWidth="1"/>
    <col min="5397" max="5398" width="16.5703125" style="55" customWidth="1"/>
    <col min="5399" max="5399" width="16.28515625" style="55" customWidth="1"/>
    <col min="5400" max="5400" width="14.5703125" style="55" customWidth="1"/>
    <col min="5401" max="5402" width="17" style="55" customWidth="1"/>
    <col min="5403" max="5403" width="13.140625" style="55" customWidth="1"/>
    <col min="5404" max="5404" width="0" style="55" hidden="1" customWidth="1"/>
    <col min="5405" max="5405" width="10" style="55" customWidth="1"/>
    <col min="5406" max="5406" width="9" style="55" customWidth="1"/>
    <col min="5407" max="5407" width="31.140625" style="55" customWidth="1"/>
    <col min="5408" max="5640" width="10.42578125" style="55"/>
    <col min="5641" max="5641" width="4.140625" style="55" customWidth="1"/>
    <col min="5642" max="5642" width="4.85546875" style="55" customWidth="1"/>
    <col min="5643" max="5643" width="14.5703125" style="55" customWidth="1"/>
    <col min="5644" max="5644" width="17" style="55" customWidth="1"/>
    <col min="5645" max="5645" width="19.140625" style="55" customWidth="1"/>
    <col min="5646" max="5646" width="16.5703125" style="55" customWidth="1"/>
    <col min="5647" max="5647" width="9.140625" style="55" customWidth="1"/>
    <col min="5648" max="5649" width="12.42578125" style="55" customWidth="1"/>
    <col min="5650" max="5650" width="12.7109375" style="55" bestFit="1" customWidth="1"/>
    <col min="5651" max="5651" width="11" style="55" customWidth="1"/>
    <col min="5652" max="5652" width="9.42578125" style="55" customWidth="1"/>
    <col min="5653" max="5654" width="16.5703125" style="55" customWidth="1"/>
    <col min="5655" max="5655" width="16.28515625" style="55" customWidth="1"/>
    <col min="5656" max="5656" width="14.5703125" style="55" customWidth="1"/>
    <col min="5657" max="5658" width="17" style="55" customWidth="1"/>
    <col min="5659" max="5659" width="13.140625" style="55" customWidth="1"/>
    <col min="5660" max="5660" width="0" style="55" hidden="1" customWidth="1"/>
    <col min="5661" max="5661" width="10" style="55" customWidth="1"/>
    <col min="5662" max="5662" width="9" style="55" customWidth="1"/>
    <col min="5663" max="5663" width="31.140625" style="55" customWidth="1"/>
    <col min="5664" max="5896" width="10.42578125" style="55"/>
    <col min="5897" max="5897" width="4.140625" style="55" customWidth="1"/>
    <col min="5898" max="5898" width="4.85546875" style="55" customWidth="1"/>
    <col min="5899" max="5899" width="14.5703125" style="55" customWidth="1"/>
    <col min="5900" max="5900" width="17" style="55" customWidth="1"/>
    <col min="5901" max="5901" width="19.140625" style="55" customWidth="1"/>
    <col min="5902" max="5902" width="16.5703125" style="55" customWidth="1"/>
    <col min="5903" max="5903" width="9.140625" style="55" customWidth="1"/>
    <col min="5904" max="5905" width="12.42578125" style="55" customWidth="1"/>
    <col min="5906" max="5906" width="12.7109375" style="55" bestFit="1" customWidth="1"/>
    <col min="5907" max="5907" width="11" style="55" customWidth="1"/>
    <col min="5908" max="5908" width="9.42578125" style="55" customWidth="1"/>
    <col min="5909" max="5910" width="16.5703125" style="55" customWidth="1"/>
    <col min="5911" max="5911" width="16.28515625" style="55" customWidth="1"/>
    <col min="5912" max="5912" width="14.5703125" style="55" customWidth="1"/>
    <col min="5913" max="5914" width="17" style="55" customWidth="1"/>
    <col min="5915" max="5915" width="13.140625" style="55" customWidth="1"/>
    <col min="5916" max="5916" width="0" style="55" hidden="1" customWidth="1"/>
    <col min="5917" max="5917" width="10" style="55" customWidth="1"/>
    <col min="5918" max="5918" width="9" style="55" customWidth="1"/>
    <col min="5919" max="5919" width="31.140625" style="55" customWidth="1"/>
    <col min="5920" max="6152" width="10.42578125" style="55"/>
    <col min="6153" max="6153" width="4.140625" style="55" customWidth="1"/>
    <col min="6154" max="6154" width="4.85546875" style="55" customWidth="1"/>
    <col min="6155" max="6155" width="14.5703125" style="55" customWidth="1"/>
    <col min="6156" max="6156" width="17" style="55" customWidth="1"/>
    <col min="6157" max="6157" width="19.140625" style="55" customWidth="1"/>
    <col min="6158" max="6158" width="16.5703125" style="55" customWidth="1"/>
    <col min="6159" max="6159" width="9.140625" style="55" customWidth="1"/>
    <col min="6160" max="6161" width="12.42578125" style="55" customWidth="1"/>
    <col min="6162" max="6162" width="12.7109375" style="55" bestFit="1" customWidth="1"/>
    <col min="6163" max="6163" width="11" style="55" customWidth="1"/>
    <col min="6164" max="6164" width="9.42578125" style="55" customWidth="1"/>
    <col min="6165" max="6166" width="16.5703125" style="55" customWidth="1"/>
    <col min="6167" max="6167" width="16.28515625" style="55" customWidth="1"/>
    <col min="6168" max="6168" width="14.5703125" style="55" customWidth="1"/>
    <col min="6169" max="6170" width="17" style="55" customWidth="1"/>
    <col min="6171" max="6171" width="13.140625" style="55" customWidth="1"/>
    <col min="6172" max="6172" width="0" style="55" hidden="1" customWidth="1"/>
    <col min="6173" max="6173" width="10" style="55" customWidth="1"/>
    <col min="6174" max="6174" width="9" style="55" customWidth="1"/>
    <col min="6175" max="6175" width="31.140625" style="55" customWidth="1"/>
    <col min="6176" max="6408" width="10.42578125" style="55"/>
    <col min="6409" max="6409" width="4.140625" style="55" customWidth="1"/>
    <col min="6410" max="6410" width="4.85546875" style="55" customWidth="1"/>
    <col min="6411" max="6411" width="14.5703125" style="55" customWidth="1"/>
    <col min="6412" max="6412" width="17" style="55" customWidth="1"/>
    <col min="6413" max="6413" width="19.140625" style="55" customWidth="1"/>
    <col min="6414" max="6414" width="16.5703125" style="55" customWidth="1"/>
    <col min="6415" max="6415" width="9.140625" style="55" customWidth="1"/>
    <col min="6416" max="6417" width="12.42578125" style="55" customWidth="1"/>
    <col min="6418" max="6418" width="12.7109375" style="55" bestFit="1" customWidth="1"/>
    <col min="6419" max="6419" width="11" style="55" customWidth="1"/>
    <col min="6420" max="6420" width="9.42578125" style="55" customWidth="1"/>
    <col min="6421" max="6422" width="16.5703125" style="55" customWidth="1"/>
    <col min="6423" max="6423" width="16.28515625" style="55" customWidth="1"/>
    <col min="6424" max="6424" width="14.5703125" style="55" customWidth="1"/>
    <col min="6425" max="6426" width="17" style="55" customWidth="1"/>
    <col min="6427" max="6427" width="13.140625" style="55" customWidth="1"/>
    <col min="6428" max="6428" width="0" style="55" hidden="1" customWidth="1"/>
    <col min="6429" max="6429" width="10" style="55" customWidth="1"/>
    <col min="6430" max="6430" width="9" style="55" customWidth="1"/>
    <col min="6431" max="6431" width="31.140625" style="55" customWidth="1"/>
    <col min="6432" max="6664" width="10.42578125" style="55"/>
    <col min="6665" max="6665" width="4.140625" style="55" customWidth="1"/>
    <col min="6666" max="6666" width="4.85546875" style="55" customWidth="1"/>
    <col min="6667" max="6667" width="14.5703125" style="55" customWidth="1"/>
    <col min="6668" max="6668" width="17" style="55" customWidth="1"/>
    <col min="6669" max="6669" width="19.140625" style="55" customWidth="1"/>
    <col min="6670" max="6670" width="16.5703125" style="55" customWidth="1"/>
    <col min="6671" max="6671" width="9.140625" style="55" customWidth="1"/>
    <col min="6672" max="6673" width="12.42578125" style="55" customWidth="1"/>
    <col min="6674" max="6674" width="12.7109375" style="55" bestFit="1" customWidth="1"/>
    <col min="6675" max="6675" width="11" style="55" customWidth="1"/>
    <col min="6676" max="6676" width="9.42578125" style="55" customWidth="1"/>
    <col min="6677" max="6678" width="16.5703125" style="55" customWidth="1"/>
    <col min="6679" max="6679" width="16.28515625" style="55" customWidth="1"/>
    <col min="6680" max="6680" width="14.5703125" style="55" customWidth="1"/>
    <col min="6681" max="6682" width="17" style="55" customWidth="1"/>
    <col min="6683" max="6683" width="13.140625" style="55" customWidth="1"/>
    <col min="6684" max="6684" width="0" style="55" hidden="1" customWidth="1"/>
    <col min="6685" max="6685" width="10" style="55" customWidth="1"/>
    <col min="6686" max="6686" width="9" style="55" customWidth="1"/>
    <col min="6687" max="6687" width="31.140625" style="55" customWidth="1"/>
    <col min="6688" max="6920" width="10.42578125" style="55"/>
    <col min="6921" max="6921" width="4.140625" style="55" customWidth="1"/>
    <col min="6922" max="6922" width="4.85546875" style="55" customWidth="1"/>
    <col min="6923" max="6923" width="14.5703125" style="55" customWidth="1"/>
    <col min="6924" max="6924" width="17" style="55" customWidth="1"/>
    <col min="6925" max="6925" width="19.140625" style="55" customWidth="1"/>
    <col min="6926" max="6926" width="16.5703125" style="55" customWidth="1"/>
    <col min="6927" max="6927" width="9.140625" style="55" customWidth="1"/>
    <col min="6928" max="6929" width="12.42578125" style="55" customWidth="1"/>
    <col min="6930" max="6930" width="12.7109375" style="55" bestFit="1" customWidth="1"/>
    <col min="6931" max="6931" width="11" style="55" customWidth="1"/>
    <col min="6932" max="6932" width="9.42578125" style="55" customWidth="1"/>
    <col min="6933" max="6934" width="16.5703125" style="55" customWidth="1"/>
    <col min="6935" max="6935" width="16.28515625" style="55" customWidth="1"/>
    <col min="6936" max="6936" width="14.5703125" style="55" customWidth="1"/>
    <col min="6937" max="6938" width="17" style="55" customWidth="1"/>
    <col min="6939" max="6939" width="13.140625" style="55" customWidth="1"/>
    <col min="6940" max="6940" width="0" style="55" hidden="1" customWidth="1"/>
    <col min="6941" max="6941" width="10" style="55" customWidth="1"/>
    <col min="6942" max="6942" width="9" style="55" customWidth="1"/>
    <col min="6943" max="6943" width="31.140625" style="55" customWidth="1"/>
    <col min="6944" max="7176" width="10.42578125" style="55"/>
    <col min="7177" max="7177" width="4.140625" style="55" customWidth="1"/>
    <col min="7178" max="7178" width="4.85546875" style="55" customWidth="1"/>
    <col min="7179" max="7179" width="14.5703125" style="55" customWidth="1"/>
    <col min="7180" max="7180" width="17" style="55" customWidth="1"/>
    <col min="7181" max="7181" width="19.140625" style="55" customWidth="1"/>
    <col min="7182" max="7182" width="16.5703125" style="55" customWidth="1"/>
    <col min="7183" max="7183" width="9.140625" style="55" customWidth="1"/>
    <col min="7184" max="7185" width="12.42578125" style="55" customWidth="1"/>
    <col min="7186" max="7186" width="12.7109375" style="55" bestFit="1" customWidth="1"/>
    <col min="7187" max="7187" width="11" style="55" customWidth="1"/>
    <col min="7188" max="7188" width="9.42578125" style="55" customWidth="1"/>
    <col min="7189" max="7190" width="16.5703125" style="55" customWidth="1"/>
    <col min="7191" max="7191" width="16.28515625" style="55" customWidth="1"/>
    <col min="7192" max="7192" width="14.5703125" style="55" customWidth="1"/>
    <col min="7193" max="7194" width="17" style="55" customWidth="1"/>
    <col min="7195" max="7195" width="13.140625" style="55" customWidth="1"/>
    <col min="7196" max="7196" width="0" style="55" hidden="1" customWidth="1"/>
    <col min="7197" max="7197" width="10" style="55" customWidth="1"/>
    <col min="7198" max="7198" width="9" style="55" customWidth="1"/>
    <col min="7199" max="7199" width="31.140625" style="55" customWidth="1"/>
    <col min="7200" max="7432" width="10.42578125" style="55"/>
    <col min="7433" max="7433" width="4.140625" style="55" customWidth="1"/>
    <col min="7434" max="7434" width="4.85546875" style="55" customWidth="1"/>
    <col min="7435" max="7435" width="14.5703125" style="55" customWidth="1"/>
    <col min="7436" max="7436" width="17" style="55" customWidth="1"/>
    <col min="7437" max="7437" width="19.140625" style="55" customWidth="1"/>
    <col min="7438" max="7438" width="16.5703125" style="55" customWidth="1"/>
    <col min="7439" max="7439" width="9.140625" style="55" customWidth="1"/>
    <col min="7440" max="7441" width="12.42578125" style="55" customWidth="1"/>
    <col min="7442" max="7442" width="12.7109375" style="55" bestFit="1" customWidth="1"/>
    <col min="7443" max="7443" width="11" style="55" customWidth="1"/>
    <col min="7444" max="7444" width="9.42578125" style="55" customWidth="1"/>
    <col min="7445" max="7446" width="16.5703125" style="55" customWidth="1"/>
    <col min="7447" max="7447" width="16.28515625" style="55" customWidth="1"/>
    <col min="7448" max="7448" width="14.5703125" style="55" customWidth="1"/>
    <col min="7449" max="7450" width="17" style="55" customWidth="1"/>
    <col min="7451" max="7451" width="13.140625" style="55" customWidth="1"/>
    <col min="7452" max="7452" width="0" style="55" hidden="1" customWidth="1"/>
    <col min="7453" max="7453" width="10" style="55" customWidth="1"/>
    <col min="7454" max="7454" width="9" style="55" customWidth="1"/>
    <col min="7455" max="7455" width="31.140625" style="55" customWidth="1"/>
    <col min="7456" max="7688" width="10.42578125" style="55"/>
    <col min="7689" max="7689" width="4.140625" style="55" customWidth="1"/>
    <col min="7690" max="7690" width="4.85546875" style="55" customWidth="1"/>
    <col min="7691" max="7691" width="14.5703125" style="55" customWidth="1"/>
    <col min="7692" max="7692" width="17" style="55" customWidth="1"/>
    <col min="7693" max="7693" width="19.140625" style="55" customWidth="1"/>
    <col min="7694" max="7694" width="16.5703125" style="55" customWidth="1"/>
    <col min="7695" max="7695" width="9.140625" style="55" customWidth="1"/>
    <col min="7696" max="7697" width="12.42578125" style="55" customWidth="1"/>
    <col min="7698" max="7698" width="12.7109375" style="55" bestFit="1" customWidth="1"/>
    <col min="7699" max="7699" width="11" style="55" customWidth="1"/>
    <col min="7700" max="7700" width="9.42578125" style="55" customWidth="1"/>
    <col min="7701" max="7702" width="16.5703125" style="55" customWidth="1"/>
    <col min="7703" max="7703" width="16.28515625" style="55" customWidth="1"/>
    <col min="7704" max="7704" width="14.5703125" style="55" customWidth="1"/>
    <col min="7705" max="7706" width="17" style="55" customWidth="1"/>
    <col min="7707" max="7707" width="13.140625" style="55" customWidth="1"/>
    <col min="7708" max="7708" width="0" style="55" hidden="1" customWidth="1"/>
    <col min="7709" max="7709" width="10" style="55" customWidth="1"/>
    <col min="7710" max="7710" width="9" style="55" customWidth="1"/>
    <col min="7711" max="7711" width="31.140625" style="55" customWidth="1"/>
    <col min="7712" max="7944" width="10.42578125" style="55"/>
    <col min="7945" max="7945" width="4.140625" style="55" customWidth="1"/>
    <col min="7946" max="7946" width="4.85546875" style="55" customWidth="1"/>
    <col min="7947" max="7947" width="14.5703125" style="55" customWidth="1"/>
    <col min="7948" max="7948" width="17" style="55" customWidth="1"/>
    <col min="7949" max="7949" width="19.140625" style="55" customWidth="1"/>
    <col min="7950" max="7950" width="16.5703125" style="55" customWidth="1"/>
    <col min="7951" max="7951" width="9.140625" style="55" customWidth="1"/>
    <col min="7952" max="7953" width="12.42578125" style="55" customWidth="1"/>
    <col min="7954" max="7954" width="12.7109375" style="55" bestFit="1" customWidth="1"/>
    <col min="7955" max="7955" width="11" style="55" customWidth="1"/>
    <col min="7956" max="7956" width="9.42578125" style="55" customWidth="1"/>
    <col min="7957" max="7958" width="16.5703125" style="55" customWidth="1"/>
    <col min="7959" max="7959" width="16.28515625" style="55" customWidth="1"/>
    <col min="7960" max="7960" width="14.5703125" style="55" customWidth="1"/>
    <col min="7961" max="7962" width="17" style="55" customWidth="1"/>
    <col min="7963" max="7963" width="13.140625" style="55" customWidth="1"/>
    <col min="7964" max="7964" width="0" style="55" hidden="1" customWidth="1"/>
    <col min="7965" max="7965" width="10" style="55" customWidth="1"/>
    <col min="7966" max="7966" width="9" style="55" customWidth="1"/>
    <col min="7967" max="7967" width="31.140625" style="55" customWidth="1"/>
    <col min="7968" max="8200" width="10.42578125" style="55"/>
    <col min="8201" max="8201" width="4.140625" style="55" customWidth="1"/>
    <col min="8202" max="8202" width="4.85546875" style="55" customWidth="1"/>
    <col min="8203" max="8203" width="14.5703125" style="55" customWidth="1"/>
    <col min="8204" max="8204" width="17" style="55" customWidth="1"/>
    <col min="8205" max="8205" width="19.140625" style="55" customWidth="1"/>
    <col min="8206" max="8206" width="16.5703125" style="55" customWidth="1"/>
    <col min="8207" max="8207" width="9.140625" style="55" customWidth="1"/>
    <col min="8208" max="8209" width="12.42578125" style="55" customWidth="1"/>
    <col min="8210" max="8210" width="12.7109375" style="55" bestFit="1" customWidth="1"/>
    <col min="8211" max="8211" width="11" style="55" customWidth="1"/>
    <col min="8212" max="8212" width="9.42578125" style="55" customWidth="1"/>
    <col min="8213" max="8214" width="16.5703125" style="55" customWidth="1"/>
    <col min="8215" max="8215" width="16.28515625" style="55" customWidth="1"/>
    <col min="8216" max="8216" width="14.5703125" style="55" customWidth="1"/>
    <col min="8217" max="8218" width="17" style="55" customWidth="1"/>
    <col min="8219" max="8219" width="13.140625" style="55" customWidth="1"/>
    <col min="8220" max="8220" width="0" style="55" hidden="1" customWidth="1"/>
    <col min="8221" max="8221" width="10" style="55" customWidth="1"/>
    <col min="8222" max="8222" width="9" style="55" customWidth="1"/>
    <col min="8223" max="8223" width="31.140625" style="55" customWidth="1"/>
    <col min="8224" max="8456" width="10.42578125" style="55"/>
    <col min="8457" max="8457" width="4.140625" style="55" customWidth="1"/>
    <col min="8458" max="8458" width="4.85546875" style="55" customWidth="1"/>
    <col min="8459" max="8459" width="14.5703125" style="55" customWidth="1"/>
    <col min="8460" max="8460" width="17" style="55" customWidth="1"/>
    <col min="8461" max="8461" width="19.140625" style="55" customWidth="1"/>
    <col min="8462" max="8462" width="16.5703125" style="55" customWidth="1"/>
    <col min="8463" max="8463" width="9.140625" style="55" customWidth="1"/>
    <col min="8464" max="8465" width="12.42578125" style="55" customWidth="1"/>
    <col min="8466" max="8466" width="12.7109375" style="55" bestFit="1" customWidth="1"/>
    <col min="8467" max="8467" width="11" style="55" customWidth="1"/>
    <col min="8468" max="8468" width="9.42578125" style="55" customWidth="1"/>
    <col min="8469" max="8470" width="16.5703125" style="55" customWidth="1"/>
    <col min="8471" max="8471" width="16.28515625" style="55" customWidth="1"/>
    <col min="8472" max="8472" width="14.5703125" style="55" customWidth="1"/>
    <col min="8473" max="8474" width="17" style="55" customWidth="1"/>
    <col min="8475" max="8475" width="13.140625" style="55" customWidth="1"/>
    <col min="8476" max="8476" width="0" style="55" hidden="1" customWidth="1"/>
    <col min="8477" max="8477" width="10" style="55" customWidth="1"/>
    <col min="8478" max="8478" width="9" style="55" customWidth="1"/>
    <col min="8479" max="8479" width="31.140625" style="55" customWidth="1"/>
    <col min="8480" max="8712" width="10.42578125" style="55"/>
    <col min="8713" max="8713" width="4.140625" style="55" customWidth="1"/>
    <col min="8714" max="8714" width="4.85546875" style="55" customWidth="1"/>
    <col min="8715" max="8715" width="14.5703125" style="55" customWidth="1"/>
    <col min="8716" max="8716" width="17" style="55" customWidth="1"/>
    <col min="8717" max="8717" width="19.140625" style="55" customWidth="1"/>
    <col min="8718" max="8718" width="16.5703125" style="55" customWidth="1"/>
    <col min="8719" max="8719" width="9.140625" style="55" customWidth="1"/>
    <col min="8720" max="8721" width="12.42578125" style="55" customWidth="1"/>
    <col min="8722" max="8722" width="12.7109375" style="55" bestFit="1" customWidth="1"/>
    <col min="8723" max="8723" width="11" style="55" customWidth="1"/>
    <col min="8724" max="8724" width="9.42578125" style="55" customWidth="1"/>
    <col min="8725" max="8726" width="16.5703125" style="55" customWidth="1"/>
    <col min="8727" max="8727" width="16.28515625" style="55" customWidth="1"/>
    <col min="8728" max="8728" width="14.5703125" style="55" customWidth="1"/>
    <col min="8729" max="8730" width="17" style="55" customWidth="1"/>
    <col min="8731" max="8731" width="13.140625" style="55" customWidth="1"/>
    <col min="8732" max="8732" width="0" style="55" hidden="1" customWidth="1"/>
    <col min="8733" max="8733" width="10" style="55" customWidth="1"/>
    <col min="8734" max="8734" width="9" style="55" customWidth="1"/>
    <col min="8735" max="8735" width="31.140625" style="55" customWidth="1"/>
    <col min="8736" max="8968" width="10.42578125" style="55"/>
    <col min="8969" max="8969" width="4.140625" style="55" customWidth="1"/>
    <col min="8970" max="8970" width="4.85546875" style="55" customWidth="1"/>
    <col min="8971" max="8971" width="14.5703125" style="55" customWidth="1"/>
    <col min="8972" max="8972" width="17" style="55" customWidth="1"/>
    <col min="8973" max="8973" width="19.140625" style="55" customWidth="1"/>
    <col min="8974" max="8974" width="16.5703125" style="55" customWidth="1"/>
    <col min="8975" max="8975" width="9.140625" style="55" customWidth="1"/>
    <col min="8976" max="8977" width="12.42578125" style="55" customWidth="1"/>
    <col min="8978" max="8978" width="12.7109375" style="55" bestFit="1" customWidth="1"/>
    <col min="8979" max="8979" width="11" style="55" customWidth="1"/>
    <col min="8980" max="8980" width="9.42578125" style="55" customWidth="1"/>
    <col min="8981" max="8982" width="16.5703125" style="55" customWidth="1"/>
    <col min="8983" max="8983" width="16.28515625" style="55" customWidth="1"/>
    <col min="8984" max="8984" width="14.5703125" style="55" customWidth="1"/>
    <col min="8985" max="8986" width="17" style="55" customWidth="1"/>
    <col min="8987" max="8987" width="13.140625" style="55" customWidth="1"/>
    <col min="8988" max="8988" width="0" style="55" hidden="1" customWidth="1"/>
    <col min="8989" max="8989" width="10" style="55" customWidth="1"/>
    <col min="8990" max="8990" width="9" style="55" customWidth="1"/>
    <col min="8991" max="8991" width="31.140625" style="55" customWidth="1"/>
    <col min="8992" max="9224" width="10.42578125" style="55"/>
    <col min="9225" max="9225" width="4.140625" style="55" customWidth="1"/>
    <col min="9226" max="9226" width="4.85546875" style="55" customWidth="1"/>
    <col min="9227" max="9227" width="14.5703125" style="55" customWidth="1"/>
    <col min="9228" max="9228" width="17" style="55" customWidth="1"/>
    <col min="9229" max="9229" width="19.140625" style="55" customWidth="1"/>
    <col min="9230" max="9230" width="16.5703125" style="55" customWidth="1"/>
    <col min="9231" max="9231" width="9.140625" style="55" customWidth="1"/>
    <col min="9232" max="9233" width="12.42578125" style="55" customWidth="1"/>
    <col min="9234" max="9234" width="12.7109375" style="55" bestFit="1" customWidth="1"/>
    <col min="9235" max="9235" width="11" style="55" customWidth="1"/>
    <col min="9236" max="9236" width="9.42578125" style="55" customWidth="1"/>
    <col min="9237" max="9238" width="16.5703125" style="55" customWidth="1"/>
    <col min="9239" max="9239" width="16.28515625" style="55" customWidth="1"/>
    <col min="9240" max="9240" width="14.5703125" style="55" customWidth="1"/>
    <col min="9241" max="9242" width="17" style="55" customWidth="1"/>
    <col min="9243" max="9243" width="13.140625" style="55" customWidth="1"/>
    <col min="9244" max="9244" width="0" style="55" hidden="1" customWidth="1"/>
    <col min="9245" max="9245" width="10" style="55" customWidth="1"/>
    <col min="9246" max="9246" width="9" style="55" customWidth="1"/>
    <col min="9247" max="9247" width="31.140625" style="55" customWidth="1"/>
    <col min="9248" max="9480" width="10.42578125" style="55"/>
    <col min="9481" max="9481" width="4.140625" style="55" customWidth="1"/>
    <col min="9482" max="9482" width="4.85546875" style="55" customWidth="1"/>
    <col min="9483" max="9483" width="14.5703125" style="55" customWidth="1"/>
    <col min="9484" max="9484" width="17" style="55" customWidth="1"/>
    <col min="9485" max="9485" width="19.140625" style="55" customWidth="1"/>
    <col min="9486" max="9486" width="16.5703125" style="55" customWidth="1"/>
    <col min="9487" max="9487" width="9.140625" style="55" customWidth="1"/>
    <col min="9488" max="9489" width="12.42578125" style="55" customWidth="1"/>
    <col min="9490" max="9490" width="12.7109375" style="55" bestFit="1" customWidth="1"/>
    <col min="9491" max="9491" width="11" style="55" customWidth="1"/>
    <col min="9492" max="9492" width="9.42578125" style="55" customWidth="1"/>
    <col min="9493" max="9494" width="16.5703125" style="55" customWidth="1"/>
    <col min="9495" max="9495" width="16.28515625" style="55" customWidth="1"/>
    <col min="9496" max="9496" width="14.5703125" style="55" customWidth="1"/>
    <col min="9497" max="9498" width="17" style="55" customWidth="1"/>
    <col min="9499" max="9499" width="13.140625" style="55" customWidth="1"/>
    <col min="9500" max="9500" width="0" style="55" hidden="1" customWidth="1"/>
    <col min="9501" max="9501" width="10" style="55" customWidth="1"/>
    <col min="9502" max="9502" width="9" style="55" customWidth="1"/>
    <col min="9503" max="9503" width="31.140625" style="55" customWidth="1"/>
    <col min="9504" max="9736" width="10.42578125" style="55"/>
    <col min="9737" max="9737" width="4.140625" style="55" customWidth="1"/>
    <col min="9738" max="9738" width="4.85546875" style="55" customWidth="1"/>
    <col min="9739" max="9739" width="14.5703125" style="55" customWidth="1"/>
    <col min="9740" max="9740" width="17" style="55" customWidth="1"/>
    <col min="9741" max="9741" width="19.140625" style="55" customWidth="1"/>
    <col min="9742" max="9742" width="16.5703125" style="55" customWidth="1"/>
    <col min="9743" max="9743" width="9.140625" style="55" customWidth="1"/>
    <col min="9744" max="9745" width="12.42578125" style="55" customWidth="1"/>
    <col min="9746" max="9746" width="12.7109375" style="55" bestFit="1" customWidth="1"/>
    <col min="9747" max="9747" width="11" style="55" customWidth="1"/>
    <col min="9748" max="9748" width="9.42578125" style="55" customWidth="1"/>
    <col min="9749" max="9750" width="16.5703125" style="55" customWidth="1"/>
    <col min="9751" max="9751" width="16.28515625" style="55" customWidth="1"/>
    <col min="9752" max="9752" width="14.5703125" style="55" customWidth="1"/>
    <col min="9753" max="9754" width="17" style="55" customWidth="1"/>
    <col min="9755" max="9755" width="13.140625" style="55" customWidth="1"/>
    <col min="9756" max="9756" width="0" style="55" hidden="1" customWidth="1"/>
    <col min="9757" max="9757" width="10" style="55" customWidth="1"/>
    <col min="9758" max="9758" width="9" style="55" customWidth="1"/>
    <col min="9759" max="9759" width="31.140625" style="55" customWidth="1"/>
    <col min="9760" max="9992" width="10.42578125" style="55"/>
    <col min="9993" max="9993" width="4.140625" style="55" customWidth="1"/>
    <col min="9994" max="9994" width="4.85546875" style="55" customWidth="1"/>
    <col min="9995" max="9995" width="14.5703125" style="55" customWidth="1"/>
    <col min="9996" max="9996" width="17" style="55" customWidth="1"/>
    <col min="9997" max="9997" width="19.140625" style="55" customWidth="1"/>
    <col min="9998" max="9998" width="16.5703125" style="55" customWidth="1"/>
    <col min="9999" max="9999" width="9.140625" style="55" customWidth="1"/>
    <col min="10000" max="10001" width="12.42578125" style="55" customWidth="1"/>
    <col min="10002" max="10002" width="12.7109375" style="55" bestFit="1" customWidth="1"/>
    <col min="10003" max="10003" width="11" style="55" customWidth="1"/>
    <col min="10004" max="10004" width="9.42578125" style="55" customWidth="1"/>
    <col min="10005" max="10006" width="16.5703125" style="55" customWidth="1"/>
    <col min="10007" max="10007" width="16.28515625" style="55" customWidth="1"/>
    <col min="10008" max="10008" width="14.5703125" style="55" customWidth="1"/>
    <col min="10009" max="10010" width="17" style="55" customWidth="1"/>
    <col min="10011" max="10011" width="13.140625" style="55" customWidth="1"/>
    <col min="10012" max="10012" width="0" style="55" hidden="1" customWidth="1"/>
    <col min="10013" max="10013" width="10" style="55" customWidth="1"/>
    <col min="10014" max="10014" width="9" style="55" customWidth="1"/>
    <col min="10015" max="10015" width="31.140625" style="55" customWidth="1"/>
    <col min="10016" max="10248" width="10.42578125" style="55"/>
    <col min="10249" max="10249" width="4.140625" style="55" customWidth="1"/>
    <col min="10250" max="10250" width="4.85546875" style="55" customWidth="1"/>
    <col min="10251" max="10251" width="14.5703125" style="55" customWidth="1"/>
    <col min="10252" max="10252" width="17" style="55" customWidth="1"/>
    <col min="10253" max="10253" width="19.140625" style="55" customWidth="1"/>
    <col min="10254" max="10254" width="16.5703125" style="55" customWidth="1"/>
    <col min="10255" max="10255" width="9.140625" style="55" customWidth="1"/>
    <col min="10256" max="10257" width="12.42578125" style="55" customWidth="1"/>
    <col min="10258" max="10258" width="12.7109375" style="55" bestFit="1" customWidth="1"/>
    <col min="10259" max="10259" width="11" style="55" customWidth="1"/>
    <col min="10260" max="10260" width="9.42578125" style="55" customWidth="1"/>
    <col min="10261" max="10262" width="16.5703125" style="55" customWidth="1"/>
    <col min="10263" max="10263" width="16.28515625" style="55" customWidth="1"/>
    <col min="10264" max="10264" width="14.5703125" style="55" customWidth="1"/>
    <col min="10265" max="10266" width="17" style="55" customWidth="1"/>
    <col min="10267" max="10267" width="13.140625" style="55" customWidth="1"/>
    <col min="10268" max="10268" width="0" style="55" hidden="1" customWidth="1"/>
    <col min="10269" max="10269" width="10" style="55" customWidth="1"/>
    <col min="10270" max="10270" width="9" style="55" customWidth="1"/>
    <col min="10271" max="10271" width="31.140625" style="55" customWidth="1"/>
    <col min="10272" max="10504" width="10.42578125" style="55"/>
    <col min="10505" max="10505" width="4.140625" style="55" customWidth="1"/>
    <col min="10506" max="10506" width="4.85546875" style="55" customWidth="1"/>
    <col min="10507" max="10507" width="14.5703125" style="55" customWidth="1"/>
    <col min="10508" max="10508" width="17" style="55" customWidth="1"/>
    <col min="10509" max="10509" width="19.140625" style="55" customWidth="1"/>
    <col min="10510" max="10510" width="16.5703125" style="55" customWidth="1"/>
    <col min="10511" max="10511" width="9.140625" style="55" customWidth="1"/>
    <col min="10512" max="10513" width="12.42578125" style="55" customWidth="1"/>
    <col min="10514" max="10514" width="12.7109375" style="55" bestFit="1" customWidth="1"/>
    <col min="10515" max="10515" width="11" style="55" customWidth="1"/>
    <col min="10516" max="10516" width="9.42578125" style="55" customWidth="1"/>
    <col min="10517" max="10518" width="16.5703125" style="55" customWidth="1"/>
    <col min="10519" max="10519" width="16.28515625" style="55" customWidth="1"/>
    <col min="10520" max="10520" width="14.5703125" style="55" customWidth="1"/>
    <col min="10521" max="10522" width="17" style="55" customWidth="1"/>
    <col min="10523" max="10523" width="13.140625" style="55" customWidth="1"/>
    <col min="10524" max="10524" width="0" style="55" hidden="1" customWidth="1"/>
    <col min="10525" max="10525" width="10" style="55" customWidth="1"/>
    <col min="10526" max="10526" width="9" style="55" customWidth="1"/>
    <col min="10527" max="10527" width="31.140625" style="55" customWidth="1"/>
    <col min="10528" max="10760" width="10.42578125" style="55"/>
    <col min="10761" max="10761" width="4.140625" style="55" customWidth="1"/>
    <col min="10762" max="10762" width="4.85546875" style="55" customWidth="1"/>
    <col min="10763" max="10763" width="14.5703125" style="55" customWidth="1"/>
    <col min="10764" max="10764" width="17" style="55" customWidth="1"/>
    <col min="10765" max="10765" width="19.140625" style="55" customWidth="1"/>
    <col min="10766" max="10766" width="16.5703125" style="55" customWidth="1"/>
    <col min="10767" max="10767" width="9.140625" style="55" customWidth="1"/>
    <col min="10768" max="10769" width="12.42578125" style="55" customWidth="1"/>
    <col min="10770" max="10770" width="12.7109375" style="55" bestFit="1" customWidth="1"/>
    <col min="10771" max="10771" width="11" style="55" customWidth="1"/>
    <col min="10772" max="10772" width="9.42578125" style="55" customWidth="1"/>
    <col min="10773" max="10774" width="16.5703125" style="55" customWidth="1"/>
    <col min="10775" max="10775" width="16.28515625" style="55" customWidth="1"/>
    <col min="10776" max="10776" width="14.5703125" style="55" customWidth="1"/>
    <col min="10777" max="10778" width="17" style="55" customWidth="1"/>
    <col min="10779" max="10779" width="13.140625" style="55" customWidth="1"/>
    <col min="10780" max="10780" width="0" style="55" hidden="1" customWidth="1"/>
    <col min="10781" max="10781" width="10" style="55" customWidth="1"/>
    <col min="10782" max="10782" width="9" style="55" customWidth="1"/>
    <col min="10783" max="10783" width="31.140625" style="55" customWidth="1"/>
    <col min="10784" max="11016" width="10.42578125" style="55"/>
    <col min="11017" max="11017" width="4.140625" style="55" customWidth="1"/>
    <col min="11018" max="11018" width="4.85546875" style="55" customWidth="1"/>
    <col min="11019" max="11019" width="14.5703125" style="55" customWidth="1"/>
    <col min="11020" max="11020" width="17" style="55" customWidth="1"/>
    <col min="11021" max="11021" width="19.140625" style="55" customWidth="1"/>
    <col min="11022" max="11022" width="16.5703125" style="55" customWidth="1"/>
    <col min="11023" max="11023" width="9.140625" style="55" customWidth="1"/>
    <col min="11024" max="11025" width="12.42578125" style="55" customWidth="1"/>
    <col min="11026" max="11026" width="12.7109375" style="55" bestFit="1" customWidth="1"/>
    <col min="11027" max="11027" width="11" style="55" customWidth="1"/>
    <col min="11028" max="11028" width="9.42578125" style="55" customWidth="1"/>
    <col min="11029" max="11030" width="16.5703125" style="55" customWidth="1"/>
    <col min="11031" max="11031" width="16.28515625" style="55" customWidth="1"/>
    <col min="11032" max="11032" width="14.5703125" style="55" customWidth="1"/>
    <col min="11033" max="11034" width="17" style="55" customWidth="1"/>
    <col min="11035" max="11035" width="13.140625" style="55" customWidth="1"/>
    <col min="11036" max="11036" width="0" style="55" hidden="1" customWidth="1"/>
    <col min="11037" max="11037" width="10" style="55" customWidth="1"/>
    <col min="11038" max="11038" width="9" style="55" customWidth="1"/>
    <col min="11039" max="11039" width="31.140625" style="55" customWidth="1"/>
    <col min="11040" max="11272" width="10.42578125" style="55"/>
    <col min="11273" max="11273" width="4.140625" style="55" customWidth="1"/>
    <col min="11274" max="11274" width="4.85546875" style="55" customWidth="1"/>
    <col min="11275" max="11275" width="14.5703125" style="55" customWidth="1"/>
    <col min="11276" max="11276" width="17" style="55" customWidth="1"/>
    <col min="11277" max="11277" width="19.140625" style="55" customWidth="1"/>
    <col min="11278" max="11278" width="16.5703125" style="55" customWidth="1"/>
    <col min="11279" max="11279" width="9.140625" style="55" customWidth="1"/>
    <col min="11280" max="11281" width="12.42578125" style="55" customWidth="1"/>
    <col min="11282" max="11282" width="12.7109375" style="55" bestFit="1" customWidth="1"/>
    <col min="11283" max="11283" width="11" style="55" customWidth="1"/>
    <col min="11284" max="11284" width="9.42578125" style="55" customWidth="1"/>
    <col min="11285" max="11286" width="16.5703125" style="55" customWidth="1"/>
    <col min="11287" max="11287" width="16.28515625" style="55" customWidth="1"/>
    <col min="11288" max="11288" width="14.5703125" style="55" customWidth="1"/>
    <col min="11289" max="11290" width="17" style="55" customWidth="1"/>
    <col min="11291" max="11291" width="13.140625" style="55" customWidth="1"/>
    <col min="11292" max="11292" width="0" style="55" hidden="1" customWidth="1"/>
    <col min="11293" max="11293" width="10" style="55" customWidth="1"/>
    <col min="11294" max="11294" width="9" style="55" customWidth="1"/>
    <col min="11295" max="11295" width="31.140625" style="55" customWidth="1"/>
    <col min="11296" max="11528" width="10.42578125" style="55"/>
    <col min="11529" max="11529" width="4.140625" style="55" customWidth="1"/>
    <col min="11530" max="11530" width="4.85546875" style="55" customWidth="1"/>
    <col min="11531" max="11531" width="14.5703125" style="55" customWidth="1"/>
    <col min="11532" max="11532" width="17" style="55" customWidth="1"/>
    <col min="11533" max="11533" width="19.140625" style="55" customWidth="1"/>
    <col min="11534" max="11534" width="16.5703125" style="55" customWidth="1"/>
    <col min="11535" max="11535" width="9.140625" style="55" customWidth="1"/>
    <col min="11536" max="11537" width="12.42578125" style="55" customWidth="1"/>
    <col min="11538" max="11538" width="12.7109375" style="55" bestFit="1" customWidth="1"/>
    <col min="11539" max="11539" width="11" style="55" customWidth="1"/>
    <col min="11540" max="11540" width="9.42578125" style="55" customWidth="1"/>
    <col min="11541" max="11542" width="16.5703125" style="55" customWidth="1"/>
    <col min="11543" max="11543" width="16.28515625" style="55" customWidth="1"/>
    <col min="11544" max="11544" width="14.5703125" style="55" customWidth="1"/>
    <col min="11545" max="11546" width="17" style="55" customWidth="1"/>
    <col min="11547" max="11547" width="13.140625" style="55" customWidth="1"/>
    <col min="11548" max="11548" width="0" style="55" hidden="1" customWidth="1"/>
    <col min="11549" max="11549" width="10" style="55" customWidth="1"/>
    <col min="11550" max="11550" width="9" style="55" customWidth="1"/>
    <col min="11551" max="11551" width="31.140625" style="55" customWidth="1"/>
    <col min="11552" max="11784" width="10.42578125" style="55"/>
    <col min="11785" max="11785" width="4.140625" style="55" customWidth="1"/>
    <col min="11786" max="11786" width="4.85546875" style="55" customWidth="1"/>
    <col min="11787" max="11787" width="14.5703125" style="55" customWidth="1"/>
    <col min="11788" max="11788" width="17" style="55" customWidth="1"/>
    <col min="11789" max="11789" width="19.140625" style="55" customWidth="1"/>
    <col min="11790" max="11790" width="16.5703125" style="55" customWidth="1"/>
    <col min="11791" max="11791" width="9.140625" style="55" customWidth="1"/>
    <col min="11792" max="11793" width="12.42578125" style="55" customWidth="1"/>
    <col min="11794" max="11794" width="12.7109375" style="55" bestFit="1" customWidth="1"/>
    <col min="11795" max="11795" width="11" style="55" customWidth="1"/>
    <col min="11796" max="11796" width="9.42578125" style="55" customWidth="1"/>
    <col min="11797" max="11798" width="16.5703125" style="55" customWidth="1"/>
    <col min="11799" max="11799" width="16.28515625" style="55" customWidth="1"/>
    <col min="11800" max="11800" width="14.5703125" style="55" customWidth="1"/>
    <col min="11801" max="11802" width="17" style="55" customWidth="1"/>
    <col min="11803" max="11803" width="13.140625" style="55" customWidth="1"/>
    <col min="11804" max="11804" width="0" style="55" hidden="1" customWidth="1"/>
    <col min="11805" max="11805" width="10" style="55" customWidth="1"/>
    <col min="11806" max="11806" width="9" style="55" customWidth="1"/>
    <col min="11807" max="11807" width="31.140625" style="55" customWidth="1"/>
    <col min="11808" max="12040" width="10.42578125" style="55"/>
    <col min="12041" max="12041" width="4.140625" style="55" customWidth="1"/>
    <col min="12042" max="12042" width="4.85546875" style="55" customWidth="1"/>
    <col min="12043" max="12043" width="14.5703125" style="55" customWidth="1"/>
    <col min="12044" max="12044" width="17" style="55" customWidth="1"/>
    <col min="12045" max="12045" width="19.140625" style="55" customWidth="1"/>
    <col min="12046" max="12046" width="16.5703125" style="55" customWidth="1"/>
    <col min="12047" max="12047" width="9.140625" style="55" customWidth="1"/>
    <col min="12048" max="12049" width="12.42578125" style="55" customWidth="1"/>
    <col min="12050" max="12050" width="12.7109375" style="55" bestFit="1" customWidth="1"/>
    <col min="12051" max="12051" width="11" style="55" customWidth="1"/>
    <col min="12052" max="12052" width="9.42578125" style="55" customWidth="1"/>
    <col min="12053" max="12054" width="16.5703125" style="55" customWidth="1"/>
    <col min="12055" max="12055" width="16.28515625" style="55" customWidth="1"/>
    <col min="12056" max="12056" width="14.5703125" style="55" customWidth="1"/>
    <col min="12057" max="12058" width="17" style="55" customWidth="1"/>
    <col min="12059" max="12059" width="13.140625" style="55" customWidth="1"/>
    <col min="12060" max="12060" width="0" style="55" hidden="1" customWidth="1"/>
    <col min="12061" max="12061" width="10" style="55" customWidth="1"/>
    <col min="12062" max="12062" width="9" style="55" customWidth="1"/>
    <col min="12063" max="12063" width="31.140625" style="55" customWidth="1"/>
    <col min="12064" max="12296" width="10.42578125" style="55"/>
    <col min="12297" max="12297" width="4.140625" style="55" customWidth="1"/>
    <col min="12298" max="12298" width="4.85546875" style="55" customWidth="1"/>
    <col min="12299" max="12299" width="14.5703125" style="55" customWidth="1"/>
    <col min="12300" max="12300" width="17" style="55" customWidth="1"/>
    <col min="12301" max="12301" width="19.140625" style="55" customWidth="1"/>
    <col min="12302" max="12302" width="16.5703125" style="55" customWidth="1"/>
    <col min="12303" max="12303" width="9.140625" style="55" customWidth="1"/>
    <col min="12304" max="12305" width="12.42578125" style="55" customWidth="1"/>
    <col min="12306" max="12306" width="12.7109375" style="55" bestFit="1" customWidth="1"/>
    <col min="12307" max="12307" width="11" style="55" customWidth="1"/>
    <col min="12308" max="12308" width="9.42578125" style="55" customWidth="1"/>
    <col min="12309" max="12310" width="16.5703125" style="55" customWidth="1"/>
    <col min="12311" max="12311" width="16.28515625" style="55" customWidth="1"/>
    <col min="12312" max="12312" width="14.5703125" style="55" customWidth="1"/>
    <col min="12313" max="12314" width="17" style="55" customWidth="1"/>
    <col min="12315" max="12315" width="13.140625" style="55" customWidth="1"/>
    <col min="12316" max="12316" width="0" style="55" hidden="1" customWidth="1"/>
    <col min="12317" max="12317" width="10" style="55" customWidth="1"/>
    <col min="12318" max="12318" width="9" style="55" customWidth="1"/>
    <col min="12319" max="12319" width="31.140625" style="55" customWidth="1"/>
    <col min="12320" max="12552" width="10.42578125" style="55"/>
    <col min="12553" max="12553" width="4.140625" style="55" customWidth="1"/>
    <col min="12554" max="12554" width="4.85546875" style="55" customWidth="1"/>
    <col min="12555" max="12555" width="14.5703125" style="55" customWidth="1"/>
    <col min="12556" max="12556" width="17" style="55" customWidth="1"/>
    <col min="12557" max="12557" width="19.140625" style="55" customWidth="1"/>
    <col min="12558" max="12558" width="16.5703125" style="55" customWidth="1"/>
    <col min="12559" max="12559" width="9.140625" style="55" customWidth="1"/>
    <col min="12560" max="12561" width="12.42578125" style="55" customWidth="1"/>
    <col min="12562" max="12562" width="12.7109375" style="55" bestFit="1" customWidth="1"/>
    <col min="12563" max="12563" width="11" style="55" customWidth="1"/>
    <col min="12564" max="12564" width="9.42578125" style="55" customWidth="1"/>
    <col min="12565" max="12566" width="16.5703125" style="55" customWidth="1"/>
    <col min="12567" max="12567" width="16.28515625" style="55" customWidth="1"/>
    <col min="12568" max="12568" width="14.5703125" style="55" customWidth="1"/>
    <col min="12569" max="12570" width="17" style="55" customWidth="1"/>
    <col min="12571" max="12571" width="13.140625" style="55" customWidth="1"/>
    <col min="12572" max="12572" width="0" style="55" hidden="1" customWidth="1"/>
    <col min="12573" max="12573" width="10" style="55" customWidth="1"/>
    <col min="12574" max="12574" width="9" style="55" customWidth="1"/>
    <col min="12575" max="12575" width="31.140625" style="55" customWidth="1"/>
    <col min="12576" max="12808" width="10.42578125" style="55"/>
    <col min="12809" max="12809" width="4.140625" style="55" customWidth="1"/>
    <col min="12810" max="12810" width="4.85546875" style="55" customWidth="1"/>
    <col min="12811" max="12811" width="14.5703125" style="55" customWidth="1"/>
    <col min="12812" max="12812" width="17" style="55" customWidth="1"/>
    <col min="12813" max="12813" width="19.140625" style="55" customWidth="1"/>
    <col min="12814" max="12814" width="16.5703125" style="55" customWidth="1"/>
    <col min="12815" max="12815" width="9.140625" style="55" customWidth="1"/>
    <col min="12816" max="12817" width="12.42578125" style="55" customWidth="1"/>
    <col min="12818" max="12818" width="12.7109375" style="55" bestFit="1" customWidth="1"/>
    <col min="12819" max="12819" width="11" style="55" customWidth="1"/>
    <col min="12820" max="12820" width="9.42578125" style="55" customWidth="1"/>
    <col min="12821" max="12822" width="16.5703125" style="55" customWidth="1"/>
    <col min="12823" max="12823" width="16.28515625" style="55" customWidth="1"/>
    <col min="12824" max="12824" width="14.5703125" style="55" customWidth="1"/>
    <col min="12825" max="12826" width="17" style="55" customWidth="1"/>
    <col min="12827" max="12827" width="13.140625" style="55" customWidth="1"/>
    <col min="12828" max="12828" width="0" style="55" hidden="1" customWidth="1"/>
    <col min="12829" max="12829" width="10" style="55" customWidth="1"/>
    <col min="12830" max="12830" width="9" style="55" customWidth="1"/>
    <col min="12831" max="12831" width="31.140625" style="55" customWidth="1"/>
    <col min="12832" max="13064" width="10.42578125" style="55"/>
    <col min="13065" max="13065" width="4.140625" style="55" customWidth="1"/>
    <col min="13066" max="13066" width="4.85546875" style="55" customWidth="1"/>
    <col min="13067" max="13067" width="14.5703125" style="55" customWidth="1"/>
    <col min="13068" max="13068" width="17" style="55" customWidth="1"/>
    <col min="13069" max="13069" width="19.140625" style="55" customWidth="1"/>
    <col min="13070" max="13070" width="16.5703125" style="55" customWidth="1"/>
    <col min="13071" max="13071" width="9.140625" style="55" customWidth="1"/>
    <col min="13072" max="13073" width="12.42578125" style="55" customWidth="1"/>
    <col min="13074" max="13074" width="12.7109375" style="55" bestFit="1" customWidth="1"/>
    <col min="13075" max="13075" width="11" style="55" customWidth="1"/>
    <col min="13076" max="13076" width="9.42578125" style="55" customWidth="1"/>
    <col min="13077" max="13078" width="16.5703125" style="55" customWidth="1"/>
    <col min="13079" max="13079" width="16.28515625" style="55" customWidth="1"/>
    <col min="13080" max="13080" width="14.5703125" style="55" customWidth="1"/>
    <col min="13081" max="13082" width="17" style="55" customWidth="1"/>
    <col min="13083" max="13083" width="13.140625" style="55" customWidth="1"/>
    <col min="13084" max="13084" width="0" style="55" hidden="1" customWidth="1"/>
    <col min="13085" max="13085" width="10" style="55" customWidth="1"/>
    <col min="13086" max="13086" width="9" style="55" customWidth="1"/>
    <col min="13087" max="13087" width="31.140625" style="55" customWidth="1"/>
    <col min="13088" max="13320" width="10.42578125" style="55"/>
    <col min="13321" max="13321" width="4.140625" style="55" customWidth="1"/>
    <col min="13322" max="13322" width="4.85546875" style="55" customWidth="1"/>
    <col min="13323" max="13323" width="14.5703125" style="55" customWidth="1"/>
    <col min="13324" max="13324" width="17" style="55" customWidth="1"/>
    <col min="13325" max="13325" width="19.140625" style="55" customWidth="1"/>
    <col min="13326" max="13326" width="16.5703125" style="55" customWidth="1"/>
    <col min="13327" max="13327" width="9.140625" style="55" customWidth="1"/>
    <col min="13328" max="13329" width="12.42578125" style="55" customWidth="1"/>
    <col min="13330" max="13330" width="12.7109375" style="55" bestFit="1" customWidth="1"/>
    <col min="13331" max="13331" width="11" style="55" customWidth="1"/>
    <col min="13332" max="13332" width="9.42578125" style="55" customWidth="1"/>
    <col min="13333" max="13334" width="16.5703125" style="55" customWidth="1"/>
    <col min="13335" max="13335" width="16.28515625" style="55" customWidth="1"/>
    <col min="13336" max="13336" width="14.5703125" style="55" customWidth="1"/>
    <col min="13337" max="13338" width="17" style="55" customWidth="1"/>
    <col min="13339" max="13339" width="13.140625" style="55" customWidth="1"/>
    <col min="13340" max="13340" width="0" style="55" hidden="1" customWidth="1"/>
    <col min="13341" max="13341" width="10" style="55" customWidth="1"/>
    <col min="13342" max="13342" width="9" style="55" customWidth="1"/>
    <col min="13343" max="13343" width="31.140625" style="55" customWidth="1"/>
    <col min="13344" max="13576" width="10.42578125" style="55"/>
    <col min="13577" max="13577" width="4.140625" style="55" customWidth="1"/>
    <col min="13578" max="13578" width="4.85546875" style="55" customWidth="1"/>
    <col min="13579" max="13579" width="14.5703125" style="55" customWidth="1"/>
    <col min="13580" max="13580" width="17" style="55" customWidth="1"/>
    <col min="13581" max="13581" width="19.140625" style="55" customWidth="1"/>
    <col min="13582" max="13582" width="16.5703125" style="55" customWidth="1"/>
    <col min="13583" max="13583" width="9.140625" style="55" customWidth="1"/>
    <col min="13584" max="13585" width="12.42578125" style="55" customWidth="1"/>
    <col min="13586" max="13586" width="12.7109375" style="55" bestFit="1" customWidth="1"/>
    <col min="13587" max="13587" width="11" style="55" customWidth="1"/>
    <col min="13588" max="13588" width="9.42578125" style="55" customWidth="1"/>
    <col min="13589" max="13590" width="16.5703125" style="55" customWidth="1"/>
    <col min="13591" max="13591" width="16.28515625" style="55" customWidth="1"/>
    <col min="13592" max="13592" width="14.5703125" style="55" customWidth="1"/>
    <col min="13593" max="13594" width="17" style="55" customWidth="1"/>
    <col min="13595" max="13595" width="13.140625" style="55" customWidth="1"/>
    <col min="13596" max="13596" width="0" style="55" hidden="1" customWidth="1"/>
    <col min="13597" max="13597" width="10" style="55" customWidth="1"/>
    <col min="13598" max="13598" width="9" style="55" customWidth="1"/>
    <col min="13599" max="13599" width="31.140625" style="55" customWidth="1"/>
    <col min="13600" max="13832" width="10.42578125" style="55"/>
    <col min="13833" max="13833" width="4.140625" style="55" customWidth="1"/>
    <col min="13834" max="13834" width="4.85546875" style="55" customWidth="1"/>
    <col min="13835" max="13835" width="14.5703125" style="55" customWidth="1"/>
    <col min="13836" max="13836" width="17" style="55" customWidth="1"/>
    <col min="13837" max="13837" width="19.140625" style="55" customWidth="1"/>
    <col min="13838" max="13838" width="16.5703125" style="55" customWidth="1"/>
    <col min="13839" max="13839" width="9.140625" style="55" customWidth="1"/>
    <col min="13840" max="13841" width="12.42578125" style="55" customWidth="1"/>
    <col min="13842" max="13842" width="12.7109375" style="55" bestFit="1" customWidth="1"/>
    <col min="13843" max="13843" width="11" style="55" customWidth="1"/>
    <col min="13844" max="13844" width="9.42578125" style="55" customWidth="1"/>
    <col min="13845" max="13846" width="16.5703125" style="55" customWidth="1"/>
    <col min="13847" max="13847" width="16.28515625" style="55" customWidth="1"/>
    <col min="13848" max="13848" width="14.5703125" style="55" customWidth="1"/>
    <col min="13849" max="13850" width="17" style="55" customWidth="1"/>
    <col min="13851" max="13851" width="13.140625" style="55" customWidth="1"/>
    <col min="13852" max="13852" width="0" style="55" hidden="1" customWidth="1"/>
    <col min="13853" max="13853" width="10" style="55" customWidth="1"/>
    <col min="13854" max="13854" width="9" style="55" customWidth="1"/>
    <col min="13855" max="13855" width="31.140625" style="55" customWidth="1"/>
    <col min="13856" max="14088" width="10.42578125" style="55"/>
    <col min="14089" max="14089" width="4.140625" style="55" customWidth="1"/>
    <col min="14090" max="14090" width="4.85546875" style="55" customWidth="1"/>
    <col min="14091" max="14091" width="14.5703125" style="55" customWidth="1"/>
    <col min="14092" max="14092" width="17" style="55" customWidth="1"/>
    <col min="14093" max="14093" width="19.140625" style="55" customWidth="1"/>
    <col min="14094" max="14094" width="16.5703125" style="55" customWidth="1"/>
    <col min="14095" max="14095" width="9.140625" style="55" customWidth="1"/>
    <col min="14096" max="14097" width="12.42578125" style="55" customWidth="1"/>
    <col min="14098" max="14098" width="12.7109375" style="55" bestFit="1" customWidth="1"/>
    <col min="14099" max="14099" width="11" style="55" customWidth="1"/>
    <col min="14100" max="14100" width="9.42578125" style="55" customWidth="1"/>
    <col min="14101" max="14102" width="16.5703125" style="55" customWidth="1"/>
    <col min="14103" max="14103" width="16.28515625" style="55" customWidth="1"/>
    <col min="14104" max="14104" width="14.5703125" style="55" customWidth="1"/>
    <col min="14105" max="14106" width="17" style="55" customWidth="1"/>
    <col min="14107" max="14107" width="13.140625" style="55" customWidth="1"/>
    <col min="14108" max="14108" width="0" style="55" hidden="1" customWidth="1"/>
    <col min="14109" max="14109" width="10" style="55" customWidth="1"/>
    <col min="14110" max="14110" width="9" style="55" customWidth="1"/>
    <col min="14111" max="14111" width="31.140625" style="55" customWidth="1"/>
    <col min="14112" max="14344" width="10.42578125" style="55"/>
    <col min="14345" max="14345" width="4.140625" style="55" customWidth="1"/>
    <col min="14346" max="14346" width="4.85546875" style="55" customWidth="1"/>
    <col min="14347" max="14347" width="14.5703125" style="55" customWidth="1"/>
    <col min="14348" max="14348" width="17" style="55" customWidth="1"/>
    <col min="14349" max="14349" width="19.140625" style="55" customWidth="1"/>
    <col min="14350" max="14350" width="16.5703125" style="55" customWidth="1"/>
    <col min="14351" max="14351" width="9.140625" style="55" customWidth="1"/>
    <col min="14352" max="14353" width="12.42578125" style="55" customWidth="1"/>
    <col min="14354" max="14354" width="12.7109375" style="55" bestFit="1" customWidth="1"/>
    <col min="14355" max="14355" width="11" style="55" customWidth="1"/>
    <col min="14356" max="14356" width="9.42578125" style="55" customWidth="1"/>
    <col min="14357" max="14358" width="16.5703125" style="55" customWidth="1"/>
    <col min="14359" max="14359" width="16.28515625" style="55" customWidth="1"/>
    <col min="14360" max="14360" width="14.5703125" style="55" customWidth="1"/>
    <col min="14361" max="14362" width="17" style="55" customWidth="1"/>
    <col min="14363" max="14363" width="13.140625" style="55" customWidth="1"/>
    <col min="14364" max="14364" width="0" style="55" hidden="1" customWidth="1"/>
    <col min="14365" max="14365" width="10" style="55" customWidth="1"/>
    <col min="14366" max="14366" width="9" style="55" customWidth="1"/>
    <col min="14367" max="14367" width="31.140625" style="55" customWidth="1"/>
    <col min="14368" max="14600" width="10.42578125" style="55"/>
    <col min="14601" max="14601" width="4.140625" style="55" customWidth="1"/>
    <col min="14602" max="14602" width="4.85546875" style="55" customWidth="1"/>
    <col min="14603" max="14603" width="14.5703125" style="55" customWidth="1"/>
    <col min="14604" max="14604" width="17" style="55" customWidth="1"/>
    <col min="14605" max="14605" width="19.140625" style="55" customWidth="1"/>
    <col min="14606" max="14606" width="16.5703125" style="55" customWidth="1"/>
    <col min="14607" max="14607" width="9.140625" style="55" customWidth="1"/>
    <col min="14608" max="14609" width="12.42578125" style="55" customWidth="1"/>
    <col min="14610" max="14610" width="12.7109375" style="55" bestFit="1" customWidth="1"/>
    <col min="14611" max="14611" width="11" style="55" customWidth="1"/>
    <col min="14612" max="14612" width="9.42578125" style="55" customWidth="1"/>
    <col min="14613" max="14614" width="16.5703125" style="55" customWidth="1"/>
    <col min="14615" max="14615" width="16.28515625" style="55" customWidth="1"/>
    <col min="14616" max="14616" width="14.5703125" style="55" customWidth="1"/>
    <col min="14617" max="14618" width="17" style="55" customWidth="1"/>
    <col min="14619" max="14619" width="13.140625" style="55" customWidth="1"/>
    <col min="14620" max="14620" width="0" style="55" hidden="1" customWidth="1"/>
    <col min="14621" max="14621" width="10" style="55" customWidth="1"/>
    <col min="14622" max="14622" width="9" style="55" customWidth="1"/>
    <col min="14623" max="14623" width="31.140625" style="55" customWidth="1"/>
    <col min="14624" max="14856" width="10.42578125" style="55"/>
    <col min="14857" max="14857" width="4.140625" style="55" customWidth="1"/>
    <col min="14858" max="14858" width="4.85546875" style="55" customWidth="1"/>
    <col min="14859" max="14859" width="14.5703125" style="55" customWidth="1"/>
    <col min="14860" max="14860" width="17" style="55" customWidth="1"/>
    <col min="14861" max="14861" width="19.140625" style="55" customWidth="1"/>
    <col min="14862" max="14862" width="16.5703125" style="55" customWidth="1"/>
    <col min="14863" max="14863" width="9.140625" style="55" customWidth="1"/>
    <col min="14864" max="14865" width="12.42578125" style="55" customWidth="1"/>
    <col min="14866" max="14866" width="12.7109375" style="55" bestFit="1" customWidth="1"/>
    <col min="14867" max="14867" width="11" style="55" customWidth="1"/>
    <col min="14868" max="14868" width="9.42578125" style="55" customWidth="1"/>
    <col min="14869" max="14870" width="16.5703125" style="55" customWidth="1"/>
    <col min="14871" max="14871" width="16.28515625" style="55" customWidth="1"/>
    <col min="14872" max="14872" width="14.5703125" style="55" customWidth="1"/>
    <col min="14873" max="14874" width="17" style="55" customWidth="1"/>
    <col min="14875" max="14875" width="13.140625" style="55" customWidth="1"/>
    <col min="14876" max="14876" width="0" style="55" hidden="1" customWidth="1"/>
    <col min="14877" max="14877" width="10" style="55" customWidth="1"/>
    <col min="14878" max="14878" width="9" style="55" customWidth="1"/>
    <col min="14879" max="14879" width="31.140625" style="55" customWidth="1"/>
    <col min="14880" max="15112" width="10.42578125" style="55"/>
    <col min="15113" max="15113" width="4.140625" style="55" customWidth="1"/>
    <col min="15114" max="15114" width="4.85546875" style="55" customWidth="1"/>
    <col min="15115" max="15115" width="14.5703125" style="55" customWidth="1"/>
    <col min="15116" max="15116" width="17" style="55" customWidth="1"/>
    <col min="15117" max="15117" width="19.140625" style="55" customWidth="1"/>
    <col min="15118" max="15118" width="16.5703125" style="55" customWidth="1"/>
    <col min="15119" max="15119" width="9.140625" style="55" customWidth="1"/>
    <col min="15120" max="15121" width="12.42578125" style="55" customWidth="1"/>
    <col min="15122" max="15122" width="12.7109375" style="55" bestFit="1" customWidth="1"/>
    <col min="15123" max="15123" width="11" style="55" customWidth="1"/>
    <col min="15124" max="15124" width="9.42578125" style="55" customWidth="1"/>
    <col min="15125" max="15126" width="16.5703125" style="55" customWidth="1"/>
    <col min="15127" max="15127" width="16.28515625" style="55" customWidth="1"/>
    <col min="15128" max="15128" width="14.5703125" style="55" customWidth="1"/>
    <col min="15129" max="15130" width="17" style="55" customWidth="1"/>
    <col min="15131" max="15131" width="13.140625" style="55" customWidth="1"/>
    <col min="15132" max="15132" width="0" style="55" hidden="1" customWidth="1"/>
    <col min="15133" max="15133" width="10" style="55" customWidth="1"/>
    <col min="15134" max="15134" width="9" style="55" customWidth="1"/>
    <col min="15135" max="15135" width="31.140625" style="55" customWidth="1"/>
    <col min="15136" max="15368" width="10.42578125" style="55"/>
    <col min="15369" max="15369" width="4.140625" style="55" customWidth="1"/>
    <col min="15370" max="15370" width="4.85546875" style="55" customWidth="1"/>
    <col min="15371" max="15371" width="14.5703125" style="55" customWidth="1"/>
    <col min="15372" max="15372" width="17" style="55" customWidth="1"/>
    <col min="15373" max="15373" width="19.140625" style="55" customWidth="1"/>
    <col min="15374" max="15374" width="16.5703125" style="55" customWidth="1"/>
    <col min="15375" max="15375" width="9.140625" style="55" customWidth="1"/>
    <col min="15376" max="15377" width="12.42578125" style="55" customWidth="1"/>
    <col min="15378" max="15378" width="12.7109375" style="55" bestFit="1" customWidth="1"/>
    <col min="15379" max="15379" width="11" style="55" customWidth="1"/>
    <col min="15380" max="15380" width="9.42578125" style="55" customWidth="1"/>
    <col min="15381" max="15382" width="16.5703125" style="55" customWidth="1"/>
    <col min="15383" max="15383" width="16.28515625" style="55" customWidth="1"/>
    <col min="15384" max="15384" width="14.5703125" style="55" customWidth="1"/>
    <col min="15385" max="15386" width="17" style="55" customWidth="1"/>
    <col min="15387" max="15387" width="13.140625" style="55" customWidth="1"/>
    <col min="15388" max="15388" width="0" style="55" hidden="1" customWidth="1"/>
    <col min="15389" max="15389" width="10" style="55" customWidth="1"/>
    <col min="15390" max="15390" width="9" style="55" customWidth="1"/>
    <col min="15391" max="15391" width="31.140625" style="55" customWidth="1"/>
    <col min="15392" max="15624" width="10.42578125" style="55"/>
    <col min="15625" max="15625" width="4.140625" style="55" customWidth="1"/>
    <col min="15626" max="15626" width="4.85546875" style="55" customWidth="1"/>
    <col min="15627" max="15627" width="14.5703125" style="55" customWidth="1"/>
    <col min="15628" max="15628" width="17" style="55" customWidth="1"/>
    <col min="15629" max="15629" width="19.140625" style="55" customWidth="1"/>
    <col min="15630" max="15630" width="16.5703125" style="55" customWidth="1"/>
    <col min="15631" max="15631" width="9.140625" style="55" customWidth="1"/>
    <col min="15632" max="15633" width="12.42578125" style="55" customWidth="1"/>
    <col min="15634" max="15634" width="12.7109375" style="55" bestFit="1" customWidth="1"/>
    <col min="15635" max="15635" width="11" style="55" customWidth="1"/>
    <col min="15636" max="15636" width="9.42578125" style="55" customWidth="1"/>
    <col min="15637" max="15638" width="16.5703125" style="55" customWidth="1"/>
    <col min="15639" max="15639" width="16.28515625" style="55" customWidth="1"/>
    <col min="15640" max="15640" width="14.5703125" style="55" customWidth="1"/>
    <col min="15641" max="15642" width="17" style="55" customWidth="1"/>
    <col min="15643" max="15643" width="13.140625" style="55" customWidth="1"/>
    <col min="15644" max="15644" width="0" style="55" hidden="1" customWidth="1"/>
    <col min="15645" max="15645" width="10" style="55" customWidth="1"/>
    <col min="15646" max="15646" width="9" style="55" customWidth="1"/>
    <col min="15647" max="15647" width="31.140625" style="55" customWidth="1"/>
    <col min="15648" max="15880" width="10.42578125" style="55"/>
    <col min="15881" max="15881" width="4.140625" style="55" customWidth="1"/>
    <col min="15882" max="15882" width="4.85546875" style="55" customWidth="1"/>
    <col min="15883" max="15883" width="14.5703125" style="55" customWidth="1"/>
    <col min="15884" max="15884" width="17" style="55" customWidth="1"/>
    <col min="15885" max="15885" width="19.140625" style="55" customWidth="1"/>
    <col min="15886" max="15886" width="16.5703125" style="55" customWidth="1"/>
    <col min="15887" max="15887" width="9.140625" style="55" customWidth="1"/>
    <col min="15888" max="15889" width="12.42578125" style="55" customWidth="1"/>
    <col min="15890" max="15890" width="12.7109375" style="55" bestFit="1" customWidth="1"/>
    <col min="15891" max="15891" width="11" style="55" customWidth="1"/>
    <col min="15892" max="15892" width="9.42578125" style="55" customWidth="1"/>
    <col min="15893" max="15894" width="16.5703125" style="55" customWidth="1"/>
    <col min="15895" max="15895" width="16.28515625" style="55" customWidth="1"/>
    <col min="15896" max="15896" width="14.5703125" style="55" customWidth="1"/>
    <col min="15897" max="15898" width="17" style="55" customWidth="1"/>
    <col min="15899" max="15899" width="13.140625" style="55" customWidth="1"/>
    <col min="15900" max="15900" width="0" style="55" hidden="1" customWidth="1"/>
    <col min="15901" max="15901" width="10" style="55" customWidth="1"/>
    <col min="15902" max="15902" width="9" style="55" customWidth="1"/>
    <col min="15903" max="15903" width="31.140625" style="55" customWidth="1"/>
    <col min="15904" max="16384" width="10.42578125" style="55"/>
  </cols>
  <sheetData>
    <row r="1" spans="2:34" ht="18.75" customHeight="1" thickTop="1" thickBot="1" x14ac:dyDescent="0.25">
      <c r="V1" s="57"/>
      <c r="W1" s="58"/>
      <c r="X1" s="58"/>
      <c r="Y1" s="58"/>
      <c r="Z1" s="58"/>
      <c r="AA1" s="58"/>
      <c r="AB1" s="58"/>
      <c r="AC1" s="58"/>
    </row>
    <row r="2" spans="2:34" s="59" customFormat="1" ht="45.75" customHeight="1" thickTop="1" thickBot="1" x14ac:dyDescent="0.3">
      <c r="B2" s="221" t="s">
        <v>59</v>
      </c>
      <c r="C2" s="222"/>
      <c r="D2" s="222"/>
      <c r="E2" s="222"/>
      <c r="F2" s="222"/>
      <c r="G2" s="222"/>
      <c r="H2" s="222"/>
      <c r="I2" s="222"/>
      <c r="J2" s="222"/>
      <c r="K2" s="222"/>
      <c r="L2" s="222"/>
      <c r="M2" s="222"/>
      <c r="N2" s="222"/>
      <c r="O2" s="222"/>
      <c r="P2" s="222"/>
      <c r="Q2" s="222"/>
      <c r="R2" s="221" t="s">
        <v>60</v>
      </c>
      <c r="S2" s="222"/>
      <c r="T2" s="223" t="s">
        <v>61</v>
      </c>
      <c r="U2" s="224"/>
      <c r="V2" s="224"/>
      <c r="W2" s="224"/>
      <c r="X2" s="224"/>
      <c r="Y2" s="224"/>
      <c r="Z2" s="224"/>
      <c r="AA2" s="224"/>
      <c r="AB2" s="224"/>
      <c r="AC2" s="225"/>
    </row>
    <row r="3" spans="2:34" s="59" customFormat="1" ht="90" customHeight="1" thickTop="1" thickBot="1" x14ac:dyDescent="0.3">
      <c r="B3" s="60" t="s">
        <v>62</v>
      </c>
      <c r="C3" s="61" t="s">
        <v>63</v>
      </c>
      <c r="D3" s="61" t="s">
        <v>64</v>
      </c>
      <c r="E3" s="60" t="s">
        <v>65</v>
      </c>
      <c r="F3" s="89" t="s">
        <v>66</v>
      </c>
      <c r="G3" s="226" t="s">
        <v>67</v>
      </c>
      <c r="H3" s="227"/>
      <c r="I3" s="226" t="s">
        <v>68</v>
      </c>
      <c r="J3" s="227"/>
      <c r="K3" s="61" t="s">
        <v>69</v>
      </c>
      <c r="L3" s="60" t="s">
        <v>70</v>
      </c>
      <c r="M3" s="228" t="s">
        <v>71</v>
      </c>
      <c r="N3" s="229"/>
      <c r="O3" s="62"/>
      <c r="P3" s="88" t="s">
        <v>72</v>
      </c>
      <c r="Q3" s="88" t="s">
        <v>73</v>
      </c>
      <c r="R3" s="89" t="s">
        <v>74</v>
      </c>
      <c r="S3" s="90" t="s">
        <v>75</v>
      </c>
      <c r="T3" s="63" t="s">
        <v>76</v>
      </c>
      <c r="U3" s="63" t="s">
        <v>77</v>
      </c>
      <c r="V3" s="64" t="s">
        <v>78</v>
      </c>
      <c r="W3" s="230" t="s">
        <v>79</v>
      </c>
      <c r="X3" s="231"/>
      <c r="Y3" s="62" t="s">
        <v>80</v>
      </c>
      <c r="Z3" s="87" t="s">
        <v>81</v>
      </c>
      <c r="AA3" s="65" t="s">
        <v>82</v>
      </c>
      <c r="AB3" s="66" t="s">
        <v>83</v>
      </c>
      <c r="AC3" s="65" t="s">
        <v>84</v>
      </c>
    </row>
    <row r="4" spans="2:34" ht="243.75" customHeight="1" thickTop="1" x14ac:dyDescent="0.2">
      <c r="B4" s="216">
        <v>1</v>
      </c>
      <c r="C4" s="241" t="s">
        <v>85</v>
      </c>
      <c r="D4" s="218">
        <v>44670</v>
      </c>
      <c r="E4" s="232" t="s">
        <v>86</v>
      </c>
      <c r="F4" s="218" t="s">
        <v>87</v>
      </c>
      <c r="G4" s="219" t="s">
        <v>88</v>
      </c>
      <c r="H4" s="219"/>
      <c r="I4" s="219" t="s">
        <v>89</v>
      </c>
      <c r="J4" s="219"/>
      <c r="K4" s="219" t="s">
        <v>90</v>
      </c>
      <c r="L4" s="219" t="s">
        <v>91</v>
      </c>
      <c r="M4" s="113">
        <v>1</v>
      </c>
      <c r="N4" s="114" t="s">
        <v>92</v>
      </c>
      <c r="O4" s="206"/>
      <c r="P4" s="115" t="s">
        <v>93</v>
      </c>
      <c r="Q4" s="116" t="s">
        <v>212</v>
      </c>
      <c r="R4" s="141">
        <v>44719</v>
      </c>
      <c r="S4" s="143">
        <v>44864</v>
      </c>
      <c r="T4" s="118" t="s">
        <v>94</v>
      </c>
      <c r="U4" s="115" t="s">
        <v>95</v>
      </c>
      <c r="V4" s="119">
        <v>44839</v>
      </c>
      <c r="W4" s="120" t="s">
        <v>96</v>
      </c>
      <c r="X4" s="121" t="s">
        <v>180</v>
      </c>
      <c r="Y4" s="124">
        <v>1</v>
      </c>
      <c r="Z4" s="238">
        <f>IFERROR(AVERAGE(Y4:Y8),"")</f>
        <v>1</v>
      </c>
      <c r="AA4" s="153" t="s">
        <v>213</v>
      </c>
      <c r="AB4" s="115" t="s">
        <v>191</v>
      </c>
      <c r="AC4" s="123" t="s">
        <v>214</v>
      </c>
    </row>
    <row r="5" spans="2:34" ht="99" hidden="1" customHeight="1" thickTop="1" thickBot="1" x14ac:dyDescent="0.25">
      <c r="B5" s="216"/>
      <c r="C5" s="242"/>
      <c r="D5" s="218"/>
      <c r="E5" s="232"/>
      <c r="F5" s="218"/>
      <c r="G5" s="219"/>
      <c r="H5" s="219"/>
      <c r="I5" s="219"/>
      <c r="J5" s="219"/>
      <c r="K5" s="219"/>
      <c r="L5" s="219"/>
      <c r="M5" s="113"/>
      <c r="N5" s="114"/>
      <c r="O5" s="206"/>
      <c r="P5" s="115"/>
      <c r="Q5" s="114"/>
      <c r="R5" s="141"/>
      <c r="S5" s="143"/>
      <c r="T5" s="118"/>
      <c r="U5" s="115"/>
      <c r="V5" s="119"/>
      <c r="W5" s="120" t="s">
        <v>100</v>
      </c>
      <c r="X5" s="121" t="s">
        <v>180</v>
      </c>
      <c r="Y5" s="124">
        <f t="shared" ref="Y5:Y25" si="0">IF(X5="EJECUTADA",100%,IF(X5="NO EJECUTADA",0,""))</f>
        <v>1</v>
      </c>
      <c r="Z5" s="239"/>
      <c r="AA5" s="122"/>
      <c r="AB5" s="115"/>
      <c r="AC5" s="157"/>
      <c r="AH5" s="128"/>
    </row>
    <row r="6" spans="2:34" ht="53.25" hidden="1" customHeight="1" thickTop="1" thickBot="1" x14ac:dyDescent="0.25">
      <c r="B6" s="216"/>
      <c r="C6" s="242"/>
      <c r="D6" s="218"/>
      <c r="E6" s="232"/>
      <c r="F6" s="218"/>
      <c r="G6" s="219"/>
      <c r="H6" s="219"/>
      <c r="I6" s="219"/>
      <c r="J6" s="219"/>
      <c r="K6" s="219"/>
      <c r="L6" s="219"/>
      <c r="M6" s="113"/>
      <c r="N6" s="114"/>
      <c r="O6" s="206"/>
      <c r="P6" s="115"/>
      <c r="Q6" s="114"/>
      <c r="R6" s="141"/>
      <c r="S6" s="143"/>
      <c r="T6" s="118"/>
      <c r="U6" s="115"/>
      <c r="V6" s="119"/>
      <c r="W6" s="120" t="s">
        <v>101</v>
      </c>
      <c r="X6" s="121" t="s">
        <v>180</v>
      </c>
      <c r="Y6" s="124">
        <f t="shared" si="0"/>
        <v>1</v>
      </c>
      <c r="Z6" s="239"/>
      <c r="AA6" s="122"/>
      <c r="AB6" s="115"/>
      <c r="AC6" s="133"/>
    </row>
    <row r="7" spans="2:34" ht="90" hidden="1" customHeight="1" thickTop="1" x14ac:dyDescent="0.2">
      <c r="B7" s="216"/>
      <c r="C7" s="242"/>
      <c r="D7" s="218"/>
      <c r="E7" s="232"/>
      <c r="F7" s="218"/>
      <c r="G7" s="219"/>
      <c r="H7" s="219"/>
      <c r="I7" s="219"/>
      <c r="J7" s="219"/>
      <c r="K7" s="219"/>
      <c r="L7" s="219"/>
      <c r="M7" s="113"/>
      <c r="N7" s="114"/>
      <c r="O7" s="126"/>
      <c r="P7" s="115"/>
      <c r="Q7" s="114"/>
      <c r="R7" s="137"/>
      <c r="S7" s="138"/>
      <c r="T7" s="118"/>
      <c r="U7" s="115"/>
      <c r="V7" s="119"/>
      <c r="W7" s="127" t="s">
        <v>102</v>
      </c>
      <c r="X7" s="121" t="s">
        <v>180</v>
      </c>
      <c r="Y7" s="124"/>
      <c r="Z7" s="239"/>
      <c r="AA7" s="122"/>
      <c r="AB7" s="115"/>
      <c r="AC7" s="158"/>
    </row>
    <row r="8" spans="2:34" ht="32.25" hidden="1" customHeight="1" x14ac:dyDescent="0.2">
      <c r="B8" s="216"/>
      <c r="C8" s="243"/>
      <c r="D8" s="218"/>
      <c r="E8" s="232"/>
      <c r="F8" s="218"/>
      <c r="G8" s="219"/>
      <c r="H8" s="219"/>
      <c r="I8" s="219"/>
      <c r="J8" s="219"/>
      <c r="K8" s="219"/>
      <c r="L8" s="219"/>
      <c r="M8" s="113"/>
      <c r="N8" s="114"/>
      <c r="O8" s="126"/>
      <c r="P8" s="115"/>
      <c r="Q8" s="114"/>
      <c r="R8" s="117"/>
      <c r="S8" s="117"/>
      <c r="T8" s="115"/>
      <c r="U8" s="115"/>
      <c r="V8" s="119"/>
      <c r="W8" s="127" t="s">
        <v>103</v>
      </c>
      <c r="X8" s="121" t="s">
        <v>180</v>
      </c>
      <c r="Y8" s="124">
        <f t="shared" si="0"/>
        <v>1</v>
      </c>
      <c r="Z8" s="240"/>
      <c r="AA8" s="125"/>
      <c r="AB8" s="115"/>
      <c r="AC8" s="123"/>
    </row>
    <row r="9" spans="2:34" ht="339" customHeight="1" thickBot="1" x14ac:dyDescent="0.25">
      <c r="B9" s="244">
        <v>2</v>
      </c>
      <c r="C9" s="241" t="s">
        <v>85</v>
      </c>
      <c r="D9" s="246">
        <v>44670</v>
      </c>
      <c r="E9" s="246" t="s">
        <v>86</v>
      </c>
      <c r="F9" s="246" t="s">
        <v>235</v>
      </c>
      <c r="G9" s="236" t="s">
        <v>104</v>
      </c>
      <c r="H9" s="248"/>
      <c r="I9" s="236" t="s">
        <v>105</v>
      </c>
      <c r="J9" s="248"/>
      <c r="K9" s="241" t="s">
        <v>106</v>
      </c>
      <c r="L9" s="241" t="s">
        <v>107</v>
      </c>
      <c r="M9" s="113">
        <v>1</v>
      </c>
      <c r="N9" s="114" t="s">
        <v>108</v>
      </c>
      <c r="O9" s="126"/>
      <c r="P9" s="115" t="s">
        <v>93</v>
      </c>
      <c r="Q9" s="145" t="s">
        <v>109</v>
      </c>
      <c r="R9" s="251">
        <v>44708</v>
      </c>
      <c r="S9" s="251">
        <v>44864</v>
      </c>
      <c r="T9" s="115" t="s">
        <v>94</v>
      </c>
      <c r="U9" s="115" t="s">
        <v>95</v>
      </c>
      <c r="V9" s="119">
        <v>44757</v>
      </c>
      <c r="W9" s="127">
        <v>1</v>
      </c>
      <c r="X9" s="121" t="s">
        <v>180</v>
      </c>
      <c r="Y9" s="124">
        <v>1</v>
      </c>
      <c r="Z9" s="237">
        <f>IFERROR(AVERAGE(Y9:Y9),"")</f>
        <v>1</v>
      </c>
      <c r="AA9" s="252" t="s">
        <v>236</v>
      </c>
      <c r="AB9" s="115" t="s">
        <v>191</v>
      </c>
      <c r="AC9" s="235" t="s">
        <v>238</v>
      </c>
    </row>
    <row r="10" spans="2:34" ht="276.75" customHeight="1" thickTop="1" thickBot="1" x14ac:dyDescent="0.25">
      <c r="B10" s="245"/>
      <c r="C10" s="243"/>
      <c r="D10" s="247"/>
      <c r="E10" s="247"/>
      <c r="F10" s="247"/>
      <c r="G10" s="249"/>
      <c r="H10" s="250"/>
      <c r="I10" s="249"/>
      <c r="J10" s="250"/>
      <c r="K10" s="243"/>
      <c r="L10" s="243"/>
      <c r="M10" s="113">
        <v>2</v>
      </c>
      <c r="N10" s="149" t="s">
        <v>111</v>
      </c>
      <c r="O10" s="126"/>
      <c r="P10" s="115" t="s">
        <v>93</v>
      </c>
      <c r="Q10" s="135" t="s">
        <v>112</v>
      </c>
      <c r="R10" s="251">
        <v>44708</v>
      </c>
      <c r="S10" s="251">
        <v>44864</v>
      </c>
      <c r="T10" s="115" t="s">
        <v>94</v>
      </c>
      <c r="U10" s="115" t="s">
        <v>95</v>
      </c>
      <c r="V10" s="119">
        <v>44757</v>
      </c>
      <c r="W10" s="127">
        <v>3</v>
      </c>
      <c r="X10" s="121" t="s">
        <v>180</v>
      </c>
      <c r="Y10" s="124">
        <v>1</v>
      </c>
      <c r="Z10" s="237">
        <f>IFERROR(AVERAGE(Y10:Y10),"")</f>
        <v>1</v>
      </c>
      <c r="AA10" s="234" t="s">
        <v>237</v>
      </c>
      <c r="AB10" s="115" t="s">
        <v>191</v>
      </c>
      <c r="AC10" s="235" t="s">
        <v>239</v>
      </c>
    </row>
    <row r="11" spans="2:34" ht="338.25" customHeight="1" thickTop="1" thickBot="1" x14ac:dyDescent="0.25">
      <c r="B11" s="216">
        <v>3</v>
      </c>
      <c r="C11" s="217" t="s">
        <v>85</v>
      </c>
      <c r="D11" s="218">
        <v>44670</v>
      </c>
      <c r="E11" s="218" t="s">
        <v>86</v>
      </c>
      <c r="F11" s="218" t="s">
        <v>87</v>
      </c>
      <c r="G11" s="197" t="s">
        <v>115</v>
      </c>
      <c r="H11" s="198"/>
      <c r="I11" s="197" t="s">
        <v>116</v>
      </c>
      <c r="J11" s="198"/>
      <c r="K11" s="203" t="s">
        <v>215</v>
      </c>
      <c r="L11" s="203" t="s">
        <v>118</v>
      </c>
      <c r="M11" s="113">
        <v>1</v>
      </c>
      <c r="N11" s="114" t="s">
        <v>119</v>
      </c>
      <c r="O11" s="206"/>
      <c r="P11" s="115" t="s">
        <v>93</v>
      </c>
      <c r="Q11" s="114" t="s">
        <v>120</v>
      </c>
      <c r="R11" s="141">
        <v>44739</v>
      </c>
      <c r="S11" s="143">
        <v>44864</v>
      </c>
      <c r="T11" s="118" t="s">
        <v>94</v>
      </c>
      <c r="U11" s="115" t="s">
        <v>95</v>
      </c>
      <c r="V11" s="119">
        <v>44839</v>
      </c>
      <c r="W11" s="120" t="s">
        <v>96</v>
      </c>
      <c r="X11" s="121" t="s">
        <v>180</v>
      </c>
      <c r="Y11" s="124">
        <v>1</v>
      </c>
      <c r="Z11" s="207">
        <f>IFERROR(AVERAGE(Y11:Y15),"")</f>
        <v>1</v>
      </c>
      <c r="AA11" s="154" t="s">
        <v>230</v>
      </c>
      <c r="AB11" s="115" t="s">
        <v>191</v>
      </c>
      <c r="AC11" s="67" t="s">
        <v>231</v>
      </c>
      <c r="AD11" s="147"/>
    </row>
    <row r="12" spans="2:34" ht="112.5" hidden="1" customHeight="1" thickTop="1" thickBot="1" x14ac:dyDescent="0.25">
      <c r="B12" s="216"/>
      <c r="C12" s="217"/>
      <c r="D12" s="218"/>
      <c r="E12" s="218"/>
      <c r="F12" s="218"/>
      <c r="G12" s="199"/>
      <c r="H12" s="200"/>
      <c r="I12" s="199"/>
      <c r="J12" s="200"/>
      <c r="K12" s="204"/>
      <c r="L12" s="204"/>
      <c r="M12" s="113"/>
      <c r="N12" s="114"/>
      <c r="O12" s="206"/>
      <c r="P12" s="115"/>
      <c r="Q12" s="151"/>
      <c r="R12" s="141"/>
      <c r="S12" s="143"/>
      <c r="T12" s="118"/>
      <c r="U12" s="115"/>
      <c r="V12" s="119"/>
      <c r="W12" s="120"/>
      <c r="X12" s="121"/>
      <c r="Y12" s="124" t="str">
        <f t="shared" si="0"/>
        <v/>
      </c>
      <c r="Z12" s="208"/>
      <c r="AA12" s="140"/>
      <c r="AB12" s="115"/>
      <c r="AC12" s="133"/>
    </row>
    <row r="13" spans="2:34" ht="48" hidden="1" customHeight="1" thickTop="1" thickBot="1" x14ac:dyDescent="0.25">
      <c r="B13" s="216"/>
      <c r="C13" s="217"/>
      <c r="D13" s="218"/>
      <c r="E13" s="218"/>
      <c r="F13" s="218"/>
      <c r="G13" s="199"/>
      <c r="H13" s="200"/>
      <c r="I13" s="199"/>
      <c r="J13" s="200"/>
      <c r="K13" s="204"/>
      <c r="L13" s="204"/>
      <c r="M13" s="113"/>
      <c r="N13" s="114"/>
      <c r="O13" s="206"/>
      <c r="P13" s="115"/>
      <c r="Q13" s="98"/>
      <c r="R13" s="99"/>
      <c r="S13" s="100"/>
      <c r="T13" s="118"/>
      <c r="U13" s="115"/>
      <c r="V13" s="119"/>
      <c r="W13" s="120" t="s">
        <v>101</v>
      </c>
      <c r="X13" s="121"/>
      <c r="Y13" s="124" t="str">
        <f t="shared" si="0"/>
        <v/>
      </c>
      <c r="Z13" s="208"/>
      <c r="AA13" s="132"/>
      <c r="AB13" s="115"/>
      <c r="AC13" s="67"/>
    </row>
    <row r="14" spans="2:34" ht="48" hidden="1" customHeight="1" thickTop="1" x14ac:dyDescent="0.2">
      <c r="B14" s="216"/>
      <c r="C14" s="217"/>
      <c r="D14" s="218"/>
      <c r="E14" s="218"/>
      <c r="F14" s="218"/>
      <c r="G14" s="199"/>
      <c r="H14" s="200"/>
      <c r="I14" s="199"/>
      <c r="J14" s="200"/>
      <c r="K14" s="204"/>
      <c r="L14" s="204"/>
      <c r="M14" s="113"/>
      <c r="N14" s="114"/>
      <c r="O14" s="126"/>
      <c r="P14" s="115"/>
      <c r="Q14" s="98"/>
      <c r="R14" s="99"/>
      <c r="S14" s="100"/>
      <c r="T14" s="118"/>
      <c r="U14" s="115"/>
      <c r="V14" s="119"/>
      <c r="W14" s="127" t="s">
        <v>102</v>
      </c>
      <c r="X14" s="121"/>
      <c r="Y14" s="124" t="str">
        <f t="shared" si="0"/>
        <v/>
      </c>
      <c r="Z14" s="208"/>
      <c r="AA14" s="125"/>
      <c r="AB14" s="115"/>
      <c r="AC14" s="123"/>
    </row>
    <row r="15" spans="2:34" ht="48" hidden="1" customHeight="1" thickBot="1" x14ac:dyDescent="0.25">
      <c r="B15" s="216"/>
      <c r="C15" s="217"/>
      <c r="D15" s="218"/>
      <c r="E15" s="218"/>
      <c r="F15" s="218"/>
      <c r="G15" s="201"/>
      <c r="H15" s="202"/>
      <c r="I15" s="201"/>
      <c r="J15" s="202"/>
      <c r="K15" s="205"/>
      <c r="L15" s="205"/>
      <c r="M15" s="113"/>
      <c r="N15" s="114"/>
      <c r="O15" s="126"/>
      <c r="P15" s="115"/>
      <c r="Q15" s="129"/>
      <c r="R15" s="130"/>
      <c r="S15" s="131"/>
      <c r="T15" s="118"/>
      <c r="U15" s="115"/>
      <c r="V15" s="119"/>
      <c r="W15" s="127" t="s">
        <v>103</v>
      </c>
      <c r="X15" s="121"/>
      <c r="Y15" s="124" t="str">
        <f t="shared" si="0"/>
        <v/>
      </c>
      <c r="Z15" s="209"/>
      <c r="AA15" s="125"/>
      <c r="AB15" s="115"/>
      <c r="AC15" s="123"/>
    </row>
    <row r="16" spans="2:34" ht="409.5" customHeight="1" thickTop="1" thickBot="1" x14ac:dyDescent="0.25">
      <c r="B16" s="216">
        <v>4</v>
      </c>
      <c r="C16" s="217" t="s">
        <v>85</v>
      </c>
      <c r="D16" s="218">
        <v>44670</v>
      </c>
      <c r="E16" s="218" t="s">
        <v>86</v>
      </c>
      <c r="F16" s="218" t="s">
        <v>87</v>
      </c>
      <c r="G16" s="197" t="s">
        <v>121</v>
      </c>
      <c r="H16" s="198"/>
      <c r="I16" s="197" t="s">
        <v>122</v>
      </c>
      <c r="J16" s="198"/>
      <c r="K16" s="203" t="s">
        <v>218</v>
      </c>
      <c r="L16" s="203" t="s">
        <v>219</v>
      </c>
      <c r="M16" s="113">
        <v>1</v>
      </c>
      <c r="N16" s="114" t="s">
        <v>125</v>
      </c>
      <c r="O16" s="206"/>
      <c r="P16" s="115" t="s">
        <v>93</v>
      </c>
      <c r="Q16" s="135" t="s">
        <v>126</v>
      </c>
      <c r="R16" s="141">
        <v>44739</v>
      </c>
      <c r="S16" s="141">
        <v>44864</v>
      </c>
      <c r="T16" s="118" t="s">
        <v>94</v>
      </c>
      <c r="U16" s="115" t="s">
        <v>95</v>
      </c>
      <c r="V16" s="119">
        <v>44839</v>
      </c>
      <c r="W16" s="120" t="s">
        <v>96</v>
      </c>
      <c r="X16" s="121" t="s">
        <v>180</v>
      </c>
      <c r="Y16" s="124">
        <v>1</v>
      </c>
      <c r="Z16" s="207">
        <f>IFERROR(AVERAGE(Y16:Y20),"")</f>
        <v>1</v>
      </c>
      <c r="AA16" s="154" t="s">
        <v>232</v>
      </c>
      <c r="AB16" s="115" t="s">
        <v>191</v>
      </c>
      <c r="AC16" s="133" t="s">
        <v>233</v>
      </c>
    </row>
    <row r="17" spans="2:29" ht="48" hidden="1" customHeight="1" thickTop="1" thickBot="1" x14ac:dyDescent="0.25">
      <c r="B17" s="216"/>
      <c r="C17" s="217"/>
      <c r="D17" s="218"/>
      <c r="E17" s="218"/>
      <c r="F17" s="218"/>
      <c r="G17" s="199"/>
      <c r="H17" s="200"/>
      <c r="I17" s="199"/>
      <c r="J17" s="200"/>
      <c r="K17" s="204"/>
      <c r="L17" s="204"/>
      <c r="M17" s="113"/>
      <c r="N17" s="114"/>
      <c r="O17" s="206"/>
      <c r="P17" s="115"/>
      <c r="Q17" s="135"/>
      <c r="R17" s="130"/>
      <c r="S17" s="131"/>
      <c r="T17" s="118"/>
      <c r="U17" s="115"/>
      <c r="V17" s="119"/>
      <c r="W17" s="120" t="s">
        <v>100</v>
      </c>
      <c r="X17" s="121"/>
      <c r="Y17" s="124" t="str">
        <f t="shared" si="0"/>
        <v/>
      </c>
      <c r="Z17" s="208"/>
      <c r="AA17" s="132"/>
      <c r="AB17" s="115"/>
      <c r="AC17" s="136"/>
    </row>
    <row r="18" spans="2:29" ht="60" hidden="1" customHeight="1" thickTop="1" thickBot="1" x14ac:dyDescent="0.25">
      <c r="B18" s="216"/>
      <c r="C18" s="217"/>
      <c r="D18" s="218"/>
      <c r="E18" s="218"/>
      <c r="F18" s="218"/>
      <c r="G18" s="199"/>
      <c r="H18" s="200"/>
      <c r="I18" s="199"/>
      <c r="J18" s="200"/>
      <c r="K18" s="204"/>
      <c r="L18" s="204"/>
      <c r="M18" s="113"/>
      <c r="N18" s="114"/>
      <c r="O18" s="206"/>
      <c r="P18" s="115"/>
      <c r="Q18" s="98"/>
      <c r="R18" s="99"/>
      <c r="S18" s="100"/>
      <c r="T18" s="118"/>
      <c r="U18" s="115"/>
      <c r="V18" s="119"/>
      <c r="W18" s="120" t="s">
        <v>101</v>
      </c>
      <c r="X18" s="121"/>
      <c r="Y18" s="124" t="str">
        <f t="shared" si="0"/>
        <v/>
      </c>
      <c r="Z18" s="208"/>
      <c r="AA18" s="132"/>
      <c r="AB18" s="115"/>
      <c r="AC18" s="67"/>
    </row>
    <row r="19" spans="2:29" ht="60" hidden="1" customHeight="1" thickTop="1" x14ac:dyDescent="0.2">
      <c r="B19" s="216"/>
      <c r="C19" s="217"/>
      <c r="D19" s="218"/>
      <c r="E19" s="218"/>
      <c r="F19" s="218"/>
      <c r="G19" s="199"/>
      <c r="H19" s="200"/>
      <c r="I19" s="199"/>
      <c r="J19" s="200"/>
      <c r="K19" s="204"/>
      <c r="L19" s="204"/>
      <c r="M19" s="113"/>
      <c r="N19" s="114"/>
      <c r="O19" s="126"/>
      <c r="P19" s="115"/>
      <c r="Q19" s="98"/>
      <c r="R19" s="99"/>
      <c r="S19" s="100"/>
      <c r="T19" s="118"/>
      <c r="U19" s="115"/>
      <c r="V19" s="119"/>
      <c r="W19" s="127" t="s">
        <v>102</v>
      </c>
      <c r="X19" s="121"/>
      <c r="Y19" s="124" t="str">
        <f t="shared" si="0"/>
        <v/>
      </c>
      <c r="Z19" s="208"/>
      <c r="AA19" s="125"/>
      <c r="AB19" s="115"/>
      <c r="AC19" s="123"/>
    </row>
    <row r="20" spans="2:29" ht="60" hidden="1" customHeight="1" thickBot="1" x14ac:dyDescent="0.25">
      <c r="B20" s="216"/>
      <c r="C20" s="217"/>
      <c r="D20" s="218"/>
      <c r="E20" s="218"/>
      <c r="F20" s="218"/>
      <c r="G20" s="201"/>
      <c r="H20" s="202"/>
      <c r="I20" s="201"/>
      <c r="J20" s="202"/>
      <c r="K20" s="205"/>
      <c r="L20" s="205"/>
      <c r="M20" s="113"/>
      <c r="N20" s="114"/>
      <c r="O20" s="126"/>
      <c r="P20" s="115"/>
      <c r="Q20" s="129"/>
      <c r="R20" s="130"/>
      <c r="S20" s="131"/>
      <c r="T20" s="118"/>
      <c r="U20" s="115"/>
      <c r="V20" s="119"/>
      <c r="W20" s="127" t="s">
        <v>103</v>
      </c>
      <c r="X20" s="121"/>
      <c r="Y20" s="124" t="str">
        <f t="shared" si="0"/>
        <v/>
      </c>
      <c r="Z20" s="209"/>
      <c r="AA20" s="125"/>
      <c r="AB20" s="115"/>
      <c r="AC20" s="123"/>
    </row>
    <row r="21" spans="2:29" ht="241.5" customHeight="1" thickTop="1" thickBot="1" x14ac:dyDescent="0.25">
      <c r="B21" s="216">
        <v>5</v>
      </c>
      <c r="C21" s="217" t="s">
        <v>85</v>
      </c>
      <c r="D21" s="218">
        <v>44670</v>
      </c>
      <c r="E21" s="218" t="s">
        <v>86</v>
      </c>
      <c r="F21" s="218" t="s">
        <v>87</v>
      </c>
      <c r="G21" s="197" t="s">
        <v>127</v>
      </c>
      <c r="H21" s="198"/>
      <c r="I21" s="197" t="s">
        <v>128</v>
      </c>
      <c r="J21" s="198"/>
      <c r="K21" s="203" t="s">
        <v>129</v>
      </c>
      <c r="L21" s="203" t="s">
        <v>130</v>
      </c>
      <c r="M21" s="113">
        <v>1</v>
      </c>
      <c r="N21" s="114" t="s">
        <v>131</v>
      </c>
      <c r="O21" s="206"/>
      <c r="P21" s="115" t="s">
        <v>140</v>
      </c>
      <c r="Q21" s="98" t="s">
        <v>132</v>
      </c>
      <c r="R21" s="141">
        <v>44739</v>
      </c>
      <c r="S21" s="141">
        <v>44864</v>
      </c>
      <c r="T21" s="118" t="s">
        <v>94</v>
      </c>
      <c r="U21" s="115" t="s">
        <v>95</v>
      </c>
      <c r="V21" s="119">
        <v>44839</v>
      </c>
      <c r="W21" s="120" t="s">
        <v>96</v>
      </c>
      <c r="X21" s="121" t="s">
        <v>180</v>
      </c>
      <c r="Y21" s="124">
        <v>1</v>
      </c>
      <c r="Z21" s="207">
        <f>IFERROR(AVERAGE(Y21:Y25),"")</f>
        <v>1</v>
      </c>
      <c r="AA21" s="154" t="s">
        <v>223</v>
      </c>
      <c r="AB21" s="115" t="s">
        <v>191</v>
      </c>
      <c r="AC21" s="133" t="s">
        <v>224</v>
      </c>
    </row>
    <row r="22" spans="2:29" ht="347.25" customHeight="1" thickTop="1" x14ac:dyDescent="0.2">
      <c r="B22" s="216"/>
      <c r="C22" s="217"/>
      <c r="D22" s="218"/>
      <c r="E22" s="218"/>
      <c r="F22" s="218"/>
      <c r="G22" s="199"/>
      <c r="H22" s="200"/>
      <c r="I22" s="199"/>
      <c r="J22" s="200"/>
      <c r="K22" s="204"/>
      <c r="L22" s="204"/>
      <c r="M22" s="113">
        <v>2</v>
      </c>
      <c r="N22" s="114" t="s">
        <v>225</v>
      </c>
      <c r="O22" s="206"/>
      <c r="P22" s="115" t="s">
        <v>93</v>
      </c>
      <c r="Q22" s="135" t="s">
        <v>134</v>
      </c>
      <c r="R22" s="144">
        <v>44739</v>
      </c>
      <c r="S22" s="141">
        <v>44864</v>
      </c>
      <c r="T22" s="118" t="s">
        <v>94</v>
      </c>
      <c r="U22" s="115" t="s">
        <v>95</v>
      </c>
      <c r="V22" s="119">
        <v>44839</v>
      </c>
      <c r="W22" s="120" t="s">
        <v>100</v>
      </c>
      <c r="X22" s="121" t="s">
        <v>180</v>
      </c>
      <c r="Y22" s="124">
        <v>1</v>
      </c>
      <c r="Z22" s="208"/>
      <c r="AA22" s="154" t="s">
        <v>226</v>
      </c>
      <c r="AB22" s="115" t="s">
        <v>98</v>
      </c>
      <c r="AC22" s="133" t="s">
        <v>227</v>
      </c>
    </row>
    <row r="23" spans="2:29" ht="60" hidden="1" customHeight="1" thickTop="1" thickBot="1" x14ac:dyDescent="0.25">
      <c r="B23" s="216"/>
      <c r="C23" s="217"/>
      <c r="D23" s="218"/>
      <c r="E23" s="218"/>
      <c r="F23" s="218"/>
      <c r="G23" s="199"/>
      <c r="H23" s="200"/>
      <c r="I23" s="199"/>
      <c r="J23" s="200"/>
      <c r="K23" s="204"/>
      <c r="L23" s="204"/>
      <c r="M23" s="113"/>
      <c r="N23" s="114"/>
      <c r="O23" s="206"/>
      <c r="P23" s="115"/>
      <c r="Q23" s="98"/>
      <c r="R23" s="137"/>
      <c r="S23" s="142"/>
      <c r="T23" s="118"/>
      <c r="U23" s="115"/>
      <c r="V23" s="119"/>
      <c r="W23" s="120" t="s">
        <v>101</v>
      </c>
      <c r="X23" s="121"/>
      <c r="Y23" s="124" t="str">
        <f t="shared" si="0"/>
        <v/>
      </c>
      <c r="Z23" s="208"/>
      <c r="AA23" s="132"/>
      <c r="AB23" s="115"/>
      <c r="AC23" s="133"/>
    </row>
    <row r="24" spans="2:29" ht="60" hidden="1" customHeight="1" thickTop="1" x14ac:dyDescent="0.2">
      <c r="B24" s="216"/>
      <c r="C24" s="217"/>
      <c r="D24" s="218"/>
      <c r="E24" s="218"/>
      <c r="F24" s="218"/>
      <c r="G24" s="199"/>
      <c r="H24" s="200"/>
      <c r="I24" s="199"/>
      <c r="J24" s="200"/>
      <c r="K24" s="204"/>
      <c r="L24" s="204"/>
      <c r="M24" s="113"/>
      <c r="N24" s="114"/>
      <c r="O24" s="126"/>
      <c r="P24" s="115"/>
      <c r="Q24" s="98"/>
      <c r="R24" s="99"/>
      <c r="S24" s="100"/>
      <c r="T24" s="118"/>
      <c r="U24" s="115"/>
      <c r="V24" s="119"/>
      <c r="W24" s="127" t="s">
        <v>102</v>
      </c>
      <c r="X24" s="121"/>
      <c r="Y24" s="124" t="str">
        <f t="shared" si="0"/>
        <v/>
      </c>
      <c r="Z24" s="208"/>
      <c r="AA24" s="125"/>
      <c r="AB24" s="115"/>
      <c r="AC24" s="123"/>
    </row>
    <row r="25" spans="2:29" ht="60" hidden="1" customHeight="1" x14ac:dyDescent="0.2">
      <c r="B25" s="216"/>
      <c r="C25" s="217"/>
      <c r="D25" s="218"/>
      <c r="E25" s="218"/>
      <c r="F25" s="218"/>
      <c r="G25" s="201"/>
      <c r="H25" s="202"/>
      <c r="I25" s="201"/>
      <c r="J25" s="202"/>
      <c r="K25" s="205"/>
      <c r="L25" s="205"/>
      <c r="M25" s="113"/>
      <c r="N25" s="114"/>
      <c r="O25" s="126"/>
      <c r="P25" s="115"/>
      <c r="Q25" s="129"/>
      <c r="R25" s="130"/>
      <c r="S25" s="131"/>
      <c r="T25" s="118"/>
      <c r="U25" s="115"/>
      <c r="V25" s="119"/>
      <c r="W25" s="127" t="s">
        <v>103</v>
      </c>
      <c r="X25" s="121"/>
      <c r="Y25" s="124" t="str">
        <f t="shared" si="0"/>
        <v/>
      </c>
      <c r="Z25" s="209"/>
      <c r="AA25" s="125"/>
      <c r="AB25" s="115"/>
      <c r="AC25" s="123"/>
    </row>
    <row r="26" spans="2:29" ht="235.5" customHeight="1" x14ac:dyDescent="0.2">
      <c r="B26" s="148">
        <v>6</v>
      </c>
      <c r="C26" s="115" t="s">
        <v>85</v>
      </c>
      <c r="D26" s="118">
        <v>44670</v>
      </c>
      <c r="E26" s="118" t="s">
        <v>86</v>
      </c>
      <c r="F26" s="118" t="s">
        <v>87</v>
      </c>
      <c r="G26" s="174" t="s">
        <v>135</v>
      </c>
      <c r="H26" s="175"/>
      <c r="I26" s="176" t="s">
        <v>136</v>
      </c>
      <c r="J26" s="177"/>
      <c r="K26" s="149" t="s">
        <v>137</v>
      </c>
      <c r="L26" s="149" t="s">
        <v>138</v>
      </c>
      <c r="M26" s="113">
        <v>1</v>
      </c>
      <c r="N26" s="114" t="s">
        <v>139</v>
      </c>
      <c r="O26" s="126"/>
      <c r="P26" s="115" t="s">
        <v>140</v>
      </c>
      <c r="Q26" s="116" t="s">
        <v>141</v>
      </c>
      <c r="R26" s="152">
        <v>44708</v>
      </c>
      <c r="S26" s="152">
        <v>44864</v>
      </c>
      <c r="T26" s="118" t="s">
        <v>94</v>
      </c>
      <c r="U26" s="115" t="s">
        <v>95</v>
      </c>
      <c r="V26" s="119">
        <v>44839</v>
      </c>
      <c r="W26" s="127" t="s">
        <v>96</v>
      </c>
      <c r="X26" s="121" t="s">
        <v>180</v>
      </c>
      <c r="Y26" s="124">
        <v>1</v>
      </c>
      <c r="Z26" s="237">
        <f>IFERROR(AVERAGE(Y26:Y26),"")</f>
        <v>1</v>
      </c>
      <c r="AA26" s="155" t="s">
        <v>228</v>
      </c>
      <c r="AB26" s="115" t="s">
        <v>191</v>
      </c>
      <c r="AC26" s="123" t="s">
        <v>229</v>
      </c>
    </row>
    <row r="27" spans="2:29" ht="60" customHeight="1" thickBot="1" x14ac:dyDescent="0.3">
      <c r="O27" s="51"/>
      <c r="P27" s="49"/>
      <c r="Q27" s="52"/>
      <c r="R27" s="50"/>
      <c r="S27" s="50"/>
      <c r="T27" s="50"/>
      <c r="U27" s="49"/>
      <c r="V27" s="50"/>
      <c r="X27" s="48"/>
      <c r="Y27"/>
      <c r="Z27"/>
      <c r="AA27" s="54"/>
      <c r="AB27" s="49"/>
      <c r="AC27" s="52"/>
    </row>
    <row r="28" spans="2:29" ht="12.75" customHeight="1" x14ac:dyDescent="0.25">
      <c r="B28" s="210" t="s">
        <v>143</v>
      </c>
      <c r="C28" s="211"/>
      <c r="D28" s="211"/>
      <c r="E28" s="211"/>
      <c r="F28" s="211"/>
      <c r="G28" s="211"/>
      <c r="H28" s="211"/>
      <c r="I28" s="211"/>
      <c r="J28" s="211"/>
      <c r="K28" s="211"/>
      <c r="L28" s="211"/>
      <c r="M28" s="211"/>
      <c r="N28" s="211"/>
      <c r="O28" s="211"/>
      <c r="P28" s="211"/>
      <c r="Q28" s="211"/>
      <c r="R28" s="212"/>
      <c r="Y28"/>
      <c r="Z28"/>
    </row>
    <row r="29" spans="2:29" ht="12.75" customHeight="1" x14ac:dyDescent="0.25">
      <c r="B29" s="213"/>
      <c r="C29" s="214"/>
      <c r="D29" s="214"/>
      <c r="E29" s="214"/>
      <c r="F29" s="214"/>
      <c r="G29" s="214"/>
      <c r="H29" s="214"/>
      <c r="I29" s="214"/>
      <c r="J29" s="214"/>
      <c r="K29" s="214"/>
      <c r="L29" s="214"/>
      <c r="M29" s="214"/>
      <c r="N29" s="214"/>
      <c r="O29" s="214"/>
      <c r="P29" s="214"/>
      <c r="Q29" s="214"/>
      <c r="R29" s="215"/>
      <c r="Y29"/>
      <c r="Z29"/>
    </row>
    <row r="30" spans="2:29" ht="12" customHeight="1" thickBot="1" x14ac:dyDescent="0.3">
      <c r="J30" s="68"/>
      <c r="R30" s="69"/>
      <c r="Y30"/>
      <c r="Z30"/>
    </row>
    <row r="31" spans="2:29" ht="18.75" customHeight="1" x14ac:dyDescent="0.25">
      <c r="G31" s="178" t="s">
        <v>144</v>
      </c>
      <c r="H31" s="179"/>
      <c r="I31" s="182" t="s">
        <v>234</v>
      </c>
      <c r="J31" s="183"/>
      <c r="P31" s="186" t="s">
        <v>146</v>
      </c>
      <c r="Q31" s="187"/>
      <c r="R31" s="69"/>
      <c r="Y31"/>
      <c r="Z31"/>
    </row>
    <row r="32" spans="2:29" ht="15" thickBot="1" x14ac:dyDescent="0.25">
      <c r="G32" s="180"/>
      <c r="H32" s="181"/>
      <c r="I32" s="184"/>
      <c r="J32" s="185"/>
      <c r="P32" s="188"/>
      <c r="Q32" s="189"/>
      <c r="R32" s="69"/>
    </row>
    <row r="33" spans="7:22" ht="18" customHeight="1" x14ac:dyDescent="0.2">
      <c r="G33" s="190" t="s">
        <v>147</v>
      </c>
      <c r="H33" s="191"/>
      <c r="I33" s="192"/>
      <c r="J33" s="193"/>
      <c r="P33" s="70" t="s">
        <v>148</v>
      </c>
      <c r="Q33" s="71">
        <v>6</v>
      </c>
      <c r="R33" s="69"/>
    </row>
    <row r="34" spans="7:22" ht="18" customHeight="1" x14ac:dyDescent="0.2">
      <c r="G34" s="194"/>
      <c r="H34" s="195"/>
      <c r="I34" s="195"/>
      <c r="J34" s="196"/>
      <c r="P34" s="70" t="s">
        <v>149</v>
      </c>
      <c r="Q34" s="71">
        <f>COUNTIF(X4:X25,"EN EJECUCIÓN")</f>
        <v>0</v>
      </c>
      <c r="R34" s="69"/>
    </row>
    <row r="35" spans="7:22" x14ac:dyDescent="0.2">
      <c r="G35" s="166" t="s">
        <v>150</v>
      </c>
      <c r="H35" s="167"/>
      <c r="I35" s="168"/>
      <c r="J35" s="72">
        <v>0</v>
      </c>
      <c r="P35" s="70" t="s">
        <v>151</v>
      </c>
      <c r="Q35" s="71">
        <f>COUNTIF(X4:X25,"NO EJECUTADA")</f>
        <v>0</v>
      </c>
      <c r="R35" s="69"/>
    </row>
    <row r="36" spans="7:22" x14ac:dyDescent="0.2">
      <c r="G36" s="166" t="s">
        <v>152</v>
      </c>
      <c r="H36" s="167"/>
      <c r="I36" s="168"/>
      <c r="J36" s="72">
        <v>6</v>
      </c>
      <c r="P36" s="73" t="s">
        <v>153</v>
      </c>
      <c r="Q36" s="71">
        <f>SUM(Q33:Q35)</f>
        <v>6</v>
      </c>
      <c r="R36" s="69"/>
    </row>
    <row r="37" spans="7:22" ht="30" x14ac:dyDescent="0.25">
      <c r="G37" s="166" t="s">
        <v>154</v>
      </c>
      <c r="H37" s="167"/>
      <c r="I37" s="168"/>
      <c r="J37" s="72">
        <f>SUM(J35:J36)</f>
        <v>6</v>
      </c>
      <c r="P37" s="156" t="s">
        <v>155</v>
      </c>
      <c r="Q37" s="75">
        <f>IF(ISERROR(Q33/Q36),0,Q33/Q36)</f>
        <v>1</v>
      </c>
      <c r="R37" s="69"/>
    </row>
    <row r="38" spans="7:22" ht="30.75" thickBot="1" x14ac:dyDescent="0.3">
      <c r="G38" s="169" t="s">
        <v>156</v>
      </c>
      <c r="H38" s="170"/>
      <c r="I38" s="171"/>
      <c r="J38" s="76">
        <f>IF(ISERROR(J36/J37),0,J36/J37)</f>
        <v>1</v>
      </c>
      <c r="P38" s="156" t="s">
        <v>157</v>
      </c>
      <c r="Q38" s="75">
        <f>IF(ISERROR(Q34/Q36),0,Q34/Q36)</f>
        <v>0</v>
      </c>
      <c r="R38" s="69"/>
    </row>
    <row r="39" spans="7:22" ht="30" x14ac:dyDescent="0.25">
      <c r="J39" s="77"/>
      <c r="P39" s="156" t="s">
        <v>158</v>
      </c>
      <c r="Q39" s="75">
        <f>IF(ISERROR(Q35/Q36),0,Q35/Q36)</f>
        <v>0</v>
      </c>
      <c r="R39" s="69"/>
      <c r="V39" s="78"/>
    </row>
    <row r="40" spans="7:22" ht="15" x14ac:dyDescent="0.25">
      <c r="J40" s="77"/>
      <c r="P40" s="79" t="s">
        <v>159</v>
      </c>
      <c r="Q40" s="80">
        <f>SUM(Q37:Q39)</f>
        <v>1</v>
      </c>
      <c r="R40" s="69"/>
      <c r="V40" s="78"/>
    </row>
    <row r="41" spans="7:22" ht="15" thickBot="1" x14ac:dyDescent="0.25">
      <c r="J41" s="68"/>
      <c r="P41" s="81" t="s">
        <v>160</v>
      </c>
      <c r="Q41" s="82">
        <f>AVERAGE(Z4:Z25)</f>
        <v>1</v>
      </c>
      <c r="R41" s="69"/>
    </row>
    <row r="42" spans="7:22" x14ac:dyDescent="0.2">
      <c r="J42" s="68"/>
      <c r="R42" s="69"/>
    </row>
    <row r="43" spans="7:22" ht="15" thickBot="1" x14ac:dyDescent="0.25">
      <c r="G43" s="83"/>
      <c r="H43" s="83"/>
      <c r="I43" s="83"/>
      <c r="J43" s="84"/>
      <c r="K43" s="83"/>
      <c r="L43" s="83"/>
      <c r="M43" s="83"/>
      <c r="N43" s="83"/>
      <c r="O43" s="83"/>
      <c r="P43" s="83"/>
      <c r="Q43" s="83"/>
      <c r="R43" s="85"/>
    </row>
    <row r="61" spans="11:11" ht="15" x14ac:dyDescent="0.25">
      <c r="K61" s="86"/>
    </row>
    <row r="207" spans="2:11" ht="15.75" thickBot="1" x14ac:dyDescent="0.3">
      <c r="B207"/>
      <c r="C207"/>
      <c r="D207"/>
      <c r="E207"/>
      <c r="F207"/>
      <c r="G207"/>
      <c r="H207"/>
      <c r="I207"/>
      <c r="J207"/>
      <c r="K207" s="2" t="s">
        <v>161</v>
      </c>
    </row>
    <row r="208" spans="2:11" ht="15.75" thickBot="1" x14ac:dyDescent="0.3">
      <c r="B208"/>
      <c r="C208"/>
      <c r="D208"/>
      <c r="E208" s="1" t="s">
        <v>162</v>
      </c>
      <c r="F208"/>
      <c r="G208" s="3" t="s">
        <v>163</v>
      </c>
      <c r="H208"/>
      <c r="I208"/>
      <c r="J208"/>
      <c r="K208" s="101" t="s">
        <v>164</v>
      </c>
    </row>
    <row r="209" spans="2:11" ht="15" x14ac:dyDescent="0.25">
      <c r="B209"/>
      <c r="C209"/>
      <c r="D209"/>
      <c r="E209" s="102" t="s">
        <v>165</v>
      </c>
      <c r="F209"/>
      <c r="G209" s="103" t="s">
        <v>166</v>
      </c>
      <c r="H209"/>
      <c r="I209"/>
      <c r="J209"/>
      <c r="K209" s="101" t="s">
        <v>167</v>
      </c>
    </row>
    <row r="210" spans="2:11" ht="15" x14ac:dyDescent="0.25">
      <c r="B210"/>
      <c r="C210"/>
      <c r="D210"/>
      <c r="E210" s="104" t="s">
        <v>168</v>
      </c>
      <c r="F210"/>
      <c r="G210" s="105" t="s">
        <v>95</v>
      </c>
      <c r="H210"/>
      <c r="I210"/>
      <c r="J210"/>
      <c r="K210" s="101" t="s">
        <v>169</v>
      </c>
    </row>
    <row r="211" spans="2:11" ht="15.75" thickBot="1" x14ac:dyDescent="0.3">
      <c r="B211"/>
      <c r="C211"/>
      <c r="D211"/>
      <c r="E211" s="104" t="s">
        <v>170</v>
      </c>
      <c r="F211"/>
      <c r="G211" s="106" t="s">
        <v>171</v>
      </c>
      <c r="H211"/>
      <c r="I211"/>
      <c r="J211"/>
      <c r="K211" s="101" t="s">
        <v>172</v>
      </c>
    </row>
    <row r="212" spans="2:11" ht="15.75" thickBot="1" x14ac:dyDescent="0.3">
      <c r="B212" s="107" t="s">
        <v>173</v>
      </c>
      <c r="C212"/>
      <c r="D212"/>
      <c r="E212" s="104" t="s">
        <v>174</v>
      </c>
      <c r="F212"/>
      <c r="G212"/>
      <c r="H212"/>
      <c r="I212"/>
      <c r="J212"/>
      <c r="K212" s="101" t="s">
        <v>175</v>
      </c>
    </row>
    <row r="213" spans="2:11" ht="15.75" thickBot="1" x14ac:dyDescent="0.3">
      <c r="B213" s="108">
        <v>1</v>
      </c>
      <c r="C213"/>
      <c r="D213"/>
      <c r="E213" s="104" t="s">
        <v>176</v>
      </c>
      <c r="F213"/>
      <c r="G213" s="3" t="s">
        <v>177</v>
      </c>
      <c r="H213"/>
      <c r="I213"/>
      <c r="J213"/>
      <c r="K213" s="101" t="s">
        <v>178</v>
      </c>
    </row>
    <row r="214" spans="2:11" ht="15" x14ac:dyDescent="0.25">
      <c r="B214" s="104">
        <v>2</v>
      </c>
      <c r="C214"/>
      <c r="D214"/>
      <c r="E214" s="104" t="s">
        <v>179</v>
      </c>
      <c r="F214"/>
      <c r="G214" s="105" t="s">
        <v>180</v>
      </c>
      <c r="H214"/>
      <c r="I214"/>
      <c r="J214"/>
      <c r="K214" s="101" t="s">
        <v>181</v>
      </c>
    </row>
    <row r="215" spans="2:11" ht="15.75" thickBot="1" x14ac:dyDescent="0.3">
      <c r="B215" s="109">
        <v>3</v>
      </c>
      <c r="C215"/>
      <c r="D215"/>
      <c r="E215" s="109" t="s">
        <v>182</v>
      </c>
      <c r="F215"/>
      <c r="G215" s="105" t="s">
        <v>183</v>
      </c>
      <c r="H215"/>
      <c r="I215"/>
      <c r="J215"/>
      <c r="K215" s="101" t="s">
        <v>184</v>
      </c>
    </row>
    <row r="216" spans="2:11" ht="15.75" thickBot="1" x14ac:dyDescent="0.3">
      <c r="B216"/>
      <c r="C216"/>
      <c r="D216"/>
      <c r="E216"/>
      <c r="F216"/>
      <c r="G216" s="106" t="s">
        <v>97</v>
      </c>
      <c r="H216"/>
      <c r="I216"/>
      <c r="J216"/>
      <c r="K216" s="101" t="s">
        <v>185</v>
      </c>
    </row>
    <row r="217" spans="2:11" ht="15" x14ac:dyDescent="0.25">
      <c r="B217"/>
      <c r="C217"/>
      <c r="D217"/>
      <c r="E217" s="172" t="s">
        <v>186</v>
      </c>
      <c r="F217"/>
      <c r="G217"/>
      <c r="H217"/>
      <c r="I217"/>
      <c r="J217"/>
      <c r="K217" s="101" t="s">
        <v>187</v>
      </c>
    </row>
    <row r="218" spans="2:11" ht="15" x14ac:dyDescent="0.25">
      <c r="B218" s="110" t="s">
        <v>188</v>
      </c>
      <c r="C218"/>
      <c r="D218"/>
      <c r="E218" s="173"/>
      <c r="F218"/>
      <c r="G218"/>
      <c r="H218"/>
      <c r="I218"/>
      <c r="J218"/>
      <c r="K218" s="101" t="s">
        <v>189</v>
      </c>
    </row>
    <row r="219" spans="2:11" ht="15" x14ac:dyDescent="0.25">
      <c r="B219" s="111">
        <v>2016</v>
      </c>
      <c r="C219"/>
      <c r="D219"/>
      <c r="E219" s="104" t="s">
        <v>98</v>
      </c>
      <c r="F219"/>
      <c r="G219"/>
      <c r="H219"/>
      <c r="I219"/>
      <c r="J219"/>
      <c r="K219" s="101" t="s">
        <v>190</v>
      </c>
    </row>
    <row r="220" spans="2:11" ht="15" x14ac:dyDescent="0.25">
      <c r="B220" s="111">
        <v>2017</v>
      </c>
      <c r="C220"/>
      <c r="D220"/>
      <c r="E220" s="104" t="s">
        <v>191</v>
      </c>
      <c r="F220"/>
      <c r="G220"/>
      <c r="H220"/>
      <c r="I220"/>
      <c r="J220"/>
      <c r="K220" s="101" t="s">
        <v>192</v>
      </c>
    </row>
    <row r="221" spans="2:11" ht="15.75" thickBot="1" x14ac:dyDescent="0.3">
      <c r="B221" s="111">
        <v>2018</v>
      </c>
      <c r="C221"/>
      <c r="D221"/>
      <c r="E221" s="109"/>
      <c r="F221"/>
      <c r="G221" s="101" t="s">
        <v>85</v>
      </c>
      <c r="H221"/>
      <c r="I221"/>
      <c r="J221"/>
      <c r="K221" s="101" t="s">
        <v>193</v>
      </c>
    </row>
    <row r="222" spans="2:11" ht="15" x14ac:dyDescent="0.25">
      <c r="B222" s="111">
        <v>2019</v>
      </c>
      <c r="C222"/>
      <c r="D222"/>
      <c r="E222"/>
      <c r="F222"/>
      <c r="G222" s="101" t="s">
        <v>194</v>
      </c>
      <c r="H222"/>
      <c r="I222"/>
      <c r="J222"/>
      <c r="K222" s="101" t="s">
        <v>195</v>
      </c>
    </row>
    <row r="223" spans="2:11" ht="15" x14ac:dyDescent="0.25">
      <c r="B223" s="111">
        <v>2020</v>
      </c>
      <c r="C223"/>
      <c r="D223"/>
      <c r="E223"/>
      <c r="F223"/>
      <c r="G223" s="101"/>
      <c r="H223"/>
      <c r="I223"/>
      <c r="J223"/>
      <c r="K223" s="101" t="s">
        <v>196</v>
      </c>
    </row>
    <row r="224" spans="2:11" ht="15.75" thickBot="1" x14ac:dyDescent="0.3">
      <c r="B224"/>
      <c r="C224"/>
      <c r="D224"/>
      <c r="E224"/>
      <c r="F224"/>
      <c r="G224" s="101"/>
      <c r="H224"/>
      <c r="I224"/>
      <c r="J224"/>
      <c r="K224" s="101" t="s">
        <v>197</v>
      </c>
    </row>
    <row r="225" spans="2:11" ht="15" x14ac:dyDescent="0.25">
      <c r="B225" s="112" t="s">
        <v>198</v>
      </c>
      <c r="C225"/>
      <c r="D225"/>
      <c r="E225"/>
      <c r="F225"/>
      <c r="G225" s="101"/>
      <c r="H225"/>
      <c r="I225"/>
      <c r="J225"/>
      <c r="K225" s="101" t="s">
        <v>199</v>
      </c>
    </row>
    <row r="226" spans="2:11" ht="15" x14ac:dyDescent="0.25">
      <c r="B226" s="104" t="s">
        <v>200</v>
      </c>
      <c r="C226"/>
      <c r="D226"/>
      <c r="E226"/>
      <c r="F226"/>
      <c r="G226" s="101"/>
      <c r="H226"/>
      <c r="I226"/>
      <c r="J226"/>
      <c r="K226" s="101" t="s">
        <v>201</v>
      </c>
    </row>
    <row r="227" spans="2:11" ht="15" x14ac:dyDescent="0.25">
      <c r="B227" s="104" t="s">
        <v>202</v>
      </c>
      <c r="C227"/>
      <c r="D227"/>
      <c r="E227"/>
      <c r="F227"/>
      <c r="G227" s="101"/>
      <c r="H227"/>
      <c r="I227"/>
      <c r="J227"/>
      <c r="K227" s="101" t="s">
        <v>203</v>
      </c>
    </row>
    <row r="228" spans="2:11" ht="15" x14ac:dyDescent="0.25">
      <c r="B228" s="104" t="s">
        <v>204</v>
      </c>
      <c r="C228"/>
      <c r="D228"/>
      <c r="E228"/>
      <c r="F228"/>
      <c r="G228" s="101"/>
      <c r="H228"/>
      <c r="I228"/>
      <c r="J228"/>
      <c r="K228" s="101" t="s">
        <v>205</v>
      </c>
    </row>
    <row r="229" spans="2:11" ht="15.75" thickBot="1" x14ac:dyDescent="0.3">
      <c r="B229" s="109"/>
      <c r="C229"/>
      <c r="D229"/>
      <c r="E229"/>
      <c r="F229"/>
      <c r="G229" s="101"/>
      <c r="H229"/>
      <c r="I229"/>
      <c r="J229"/>
      <c r="K229" s="101" t="s">
        <v>206</v>
      </c>
    </row>
    <row r="230" spans="2:11" ht="15" x14ac:dyDescent="0.25">
      <c r="B230"/>
      <c r="C230"/>
      <c r="D230"/>
      <c r="E230"/>
      <c r="F230"/>
      <c r="G230"/>
      <c r="H230"/>
      <c r="I230"/>
      <c r="J230"/>
      <c r="K230" s="101" t="s">
        <v>207</v>
      </c>
    </row>
    <row r="231" spans="2:11" ht="15" x14ac:dyDescent="0.25">
      <c r="B231"/>
      <c r="C231"/>
      <c r="D231"/>
      <c r="E231"/>
      <c r="F231"/>
      <c r="G231"/>
      <c r="H231"/>
      <c r="I231"/>
      <c r="J231"/>
      <c r="K231" s="101" t="s">
        <v>208</v>
      </c>
    </row>
    <row r="232" spans="2:11" ht="15.75" thickBot="1" x14ac:dyDescent="0.3">
      <c r="B232"/>
      <c r="C232"/>
      <c r="D232"/>
      <c r="E232"/>
      <c r="F232"/>
      <c r="G232"/>
      <c r="H232"/>
      <c r="I232"/>
      <c r="J232"/>
      <c r="K232" s="101" t="s">
        <v>209</v>
      </c>
    </row>
    <row r="233" spans="2:11" ht="15" x14ac:dyDescent="0.25">
      <c r="B233"/>
      <c r="C233"/>
      <c r="D233"/>
      <c r="E233"/>
      <c r="F233"/>
      <c r="G233" s="103" t="s">
        <v>140</v>
      </c>
      <c r="H233"/>
      <c r="I233"/>
      <c r="J233"/>
      <c r="K233" s="101" t="s">
        <v>210</v>
      </c>
    </row>
    <row r="234" spans="2:11" ht="15" x14ac:dyDescent="0.25">
      <c r="B234"/>
      <c r="C234"/>
      <c r="D234"/>
      <c r="E234"/>
      <c r="F234"/>
      <c r="G234" s="105" t="s">
        <v>93</v>
      </c>
      <c r="H234"/>
      <c r="I234"/>
      <c r="J234"/>
      <c r="K234" s="101" t="s">
        <v>211</v>
      </c>
    </row>
  </sheetData>
  <mergeCells count="72">
    <mergeCell ref="B9:B10"/>
    <mergeCell ref="C9:C10"/>
    <mergeCell ref="D9:D10"/>
    <mergeCell ref="E9:E10"/>
    <mergeCell ref="F9:F10"/>
    <mergeCell ref="G9:H10"/>
    <mergeCell ref="I9:J10"/>
    <mergeCell ref="E217:E218"/>
    <mergeCell ref="G26:H26"/>
    <mergeCell ref="I26:J26"/>
    <mergeCell ref="B28:R29"/>
    <mergeCell ref="G31:H32"/>
    <mergeCell ref="I31:J32"/>
    <mergeCell ref="P31:Q32"/>
    <mergeCell ref="G33:J34"/>
    <mergeCell ref="G35:I35"/>
    <mergeCell ref="G36:I36"/>
    <mergeCell ref="G37:I37"/>
    <mergeCell ref="G38:I38"/>
    <mergeCell ref="G21:H25"/>
    <mergeCell ref="I21:J25"/>
    <mergeCell ref="K21:K25"/>
    <mergeCell ref="L21:L25"/>
    <mergeCell ref="O21:O23"/>
    <mergeCell ref="Z21:Z25"/>
    <mergeCell ref="I16:J20"/>
    <mergeCell ref="K16:K20"/>
    <mergeCell ref="L16:L20"/>
    <mergeCell ref="O16:O18"/>
    <mergeCell ref="Z16:Z20"/>
    <mergeCell ref="B21:B25"/>
    <mergeCell ref="C21:C25"/>
    <mergeCell ref="D21:D25"/>
    <mergeCell ref="E21:E25"/>
    <mergeCell ref="F21:F25"/>
    <mergeCell ref="B16:B20"/>
    <mergeCell ref="C16:C20"/>
    <mergeCell ref="D16:D20"/>
    <mergeCell ref="E16:E20"/>
    <mergeCell ref="F16:F20"/>
    <mergeCell ref="G16:H20"/>
    <mergeCell ref="G11:H15"/>
    <mergeCell ref="I11:J15"/>
    <mergeCell ref="K11:K15"/>
    <mergeCell ref="L11:L15"/>
    <mergeCell ref="O11:O13"/>
    <mergeCell ref="Z11:Z15"/>
    <mergeCell ref="I4:J8"/>
    <mergeCell ref="K4:K8"/>
    <mergeCell ref="L4:L8"/>
    <mergeCell ref="O4:O6"/>
    <mergeCell ref="Z4:Z8"/>
    <mergeCell ref="K9:K10"/>
    <mergeCell ref="L9:L10"/>
    <mergeCell ref="B11:B15"/>
    <mergeCell ref="C11:C15"/>
    <mergeCell ref="D11:D15"/>
    <mergeCell ref="E11:E15"/>
    <mergeCell ref="F11:F15"/>
    <mergeCell ref="G4:H8"/>
    <mergeCell ref="B2:Q2"/>
    <mergeCell ref="R2:S2"/>
    <mergeCell ref="T2:AC2"/>
    <mergeCell ref="G3:H3"/>
    <mergeCell ref="I3:J3"/>
    <mergeCell ref="M3:N3"/>
    <mergeCell ref="W3:X3"/>
    <mergeCell ref="B4:B8"/>
    <mergeCell ref="C4:C8"/>
    <mergeCell ref="D4:D8"/>
    <mergeCell ref="E4:E8"/>
    <mergeCell ref="F4:F8"/>
  </mergeCells>
  <conditionalFormatting sqref="Y4:Y26">
    <cfRule type="containsText" dxfId="24" priority="17" operator="containsText" text="Diligenciar Acción de Mejora">
      <formula>NOT(ISERROR(SEARCH("Diligenciar Acción de Mejora",Y4)))</formula>
    </cfRule>
  </conditionalFormatting>
  <conditionalFormatting sqref="Z4 Z9:Z10">
    <cfRule type="containsBlanks" dxfId="23" priority="22">
      <formula>LEN(TRIM(Z4))=0</formula>
    </cfRule>
    <cfRule type="cellIs" dxfId="22" priority="23" operator="greaterThanOrEqual">
      <formula>0.8</formula>
    </cfRule>
    <cfRule type="cellIs" dxfId="21" priority="24" operator="between">
      <formula>0.5</formula>
      <formula>"80.9%"</formula>
    </cfRule>
    <cfRule type="cellIs" dxfId="20" priority="25" operator="between">
      <formula>0</formula>
      <formula>"49.9%"</formula>
    </cfRule>
  </conditionalFormatting>
  <conditionalFormatting sqref="Z11">
    <cfRule type="containsBlanks" dxfId="19" priority="13">
      <formula>LEN(TRIM(Z11))=0</formula>
    </cfRule>
    <cfRule type="cellIs" dxfId="18" priority="14" operator="greaterThanOrEqual">
      <formula>0.8</formula>
    </cfRule>
    <cfRule type="cellIs" dxfId="17" priority="15" operator="between">
      <formula>0.5</formula>
      <formula>"80.9%"</formula>
    </cfRule>
    <cfRule type="cellIs" dxfId="16" priority="16" operator="between">
      <formula>0</formula>
      <formula>"49.9%"</formula>
    </cfRule>
  </conditionalFormatting>
  <conditionalFormatting sqref="Z16">
    <cfRule type="containsBlanks" dxfId="15" priority="9">
      <formula>LEN(TRIM(Z16))=0</formula>
    </cfRule>
    <cfRule type="cellIs" dxfId="14" priority="10" operator="greaterThanOrEqual">
      <formula>0.8</formula>
    </cfRule>
    <cfRule type="cellIs" dxfId="13" priority="11" operator="between">
      <formula>0.5</formula>
      <formula>"80.9%"</formula>
    </cfRule>
    <cfRule type="cellIs" dxfId="12" priority="12" operator="between">
      <formula>0</formula>
      <formula>"49.9%"</formula>
    </cfRule>
  </conditionalFormatting>
  <conditionalFormatting sqref="Z21">
    <cfRule type="containsBlanks" dxfId="7" priority="5">
      <formula>LEN(TRIM(Z21))=0</formula>
    </cfRule>
    <cfRule type="cellIs" dxfId="6" priority="6" operator="greaterThanOrEqual">
      <formula>0.8</formula>
    </cfRule>
    <cfRule type="cellIs" dxfId="5" priority="7" operator="between">
      <formula>0.5</formula>
      <formula>"80.9%"</formula>
    </cfRule>
    <cfRule type="cellIs" dxfId="4" priority="8" operator="between">
      <formula>0</formula>
      <formula>"49.9%"</formula>
    </cfRule>
  </conditionalFormatting>
  <conditionalFormatting sqref="Z26">
    <cfRule type="containsBlanks" dxfId="3" priority="1">
      <formula>LEN(TRIM(Z26))=0</formula>
    </cfRule>
    <cfRule type="cellIs" dxfId="2" priority="2" operator="greaterThanOrEqual">
      <formula>0.8</formula>
    </cfRule>
    <cfRule type="cellIs" dxfId="1" priority="3" operator="between">
      <formula>0.5</formula>
      <formula>"80.9%"</formula>
    </cfRule>
    <cfRule type="cellIs" dxfId="0" priority="4" operator="between">
      <formula>0</formula>
      <formula>"49.9%"</formula>
    </cfRule>
  </conditionalFormatting>
  <dataValidations count="21">
    <dataValidation type="list" allowBlank="1" showErrorMessage="1" prompt="SELECCIONE UN ESTADO_x000a_" sqref="AB4:AB26" xr:uid="{25AAA537-1E48-4D4E-81D2-551BA38DF160}">
      <formula1>$E$219:$E$220</formula1>
    </dataValidation>
    <dataValidation type="list" operator="greaterThanOrEqual" allowBlank="1" errorTitle="FORMATO INVALIDO" error="DIGITE UNA FECHA VALIDA" sqref="X4:X26" xr:uid="{BAA1A024-E8C0-4AD5-8711-31A9424C2FD8}">
      <formula1>$G$214:$G$216</formula1>
    </dataValidation>
    <dataValidation type="list" allowBlank="1" showErrorMessage="1" prompt="SELECCIONE UN ITEM DE LA LISTA" sqref="U4:U26" xr:uid="{B2B42174-B5DE-4F1D-8B77-B8561257AEE7}">
      <formula1>$G$209:$G$211</formula1>
    </dataValidation>
    <dataValidation type="list" allowBlank="1" showInputMessage="1" showErrorMessage="1" sqref="P4:P26" xr:uid="{6DA46023-A58D-4992-9796-23EAD0CDF4EB}">
      <formula1>$G$233:$G$234</formula1>
    </dataValidation>
    <dataValidation type="date" operator="greaterThanOrEqual" allowBlank="1" showErrorMessage="1" errorTitle="FORMATO INVALIDO" error="DIGITE UNA FECHA VALIDA" prompt="Ingrese una fecha de formato dd/mm/aa" sqref="V4:V27" xr:uid="{80C1A500-9A41-4D48-A0CE-CD0761705508}">
      <formula1>1900</formula1>
    </dataValidation>
    <dataValidation operator="greaterThanOrEqual" allowBlank="1" errorTitle="FORMATO INVALIDO" error="DIGITE UNA FECHA VALIDA" sqref="W4:W27 Y4:Y26" xr:uid="{814EBFDE-27CE-4B0A-B106-D4675FB8C8D1}"/>
    <dataValidation type="date" operator="greaterThan" allowBlank="1" showErrorMessage="1" sqref="R4:S27" xr:uid="{746CCEEB-E187-4759-B348-2BEADF046000}">
      <formula1>1</formula1>
    </dataValidation>
    <dataValidation operator="greaterThan" allowBlank="1" showErrorMessage="1" sqref="T4:T7 T11:T26" xr:uid="{C4BF77F4-1E70-454E-AD5B-5F76B06556BE}"/>
    <dataValidation type="list" allowBlank="1" showErrorMessage="1" prompt="SELECCIONE UN ITEM DE LA LISTA" sqref="U27" xr:uid="{D553AF3C-F283-4664-900F-3D5FF283E2BE}">
      <formula1>#REF!</formula1>
    </dataValidation>
    <dataValidation type="list" operator="greaterThanOrEqual" allowBlank="1" errorTitle="FORMATO INVALIDO" error="DIGITE UNA FECHA VALIDA" sqref="X27" xr:uid="{09302BCB-9734-4FB2-A880-2D0CF70B52B3}">
      <formula1>#REF!</formula1>
    </dataValidation>
    <dataValidation type="list" allowBlank="1" showErrorMessage="1" prompt="SELECCIONE UN ESTADO_x000a_" sqref="AB27" xr:uid="{BF1F5BA5-4937-499F-8AD7-970D8BC02FB6}">
      <formula1>#REF!</formula1>
    </dataValidation>
    <dataValidation type="list" allowBlank="1" showInputMessage="1" showErrorMessage="1" sqref="P27" xr:uid="{262472BB-E059-471A-8563-CAF18E4FC4E4}">
      <formula1>#REF!</formula1>
    </dataValidation>
    <dataValidation type="list" allowBlank="1" showErrorMessage="1" prompt="Seleccione Seguimiento" sqref="D31:F32" xr:uid="{6C05A3E1-77E9-46F1-9876-9C67E832AB76}">
      <formula1>#REF!</formula1>
    </dataValidation>
    <dataValidation type="list" allowBlank="1" showInputMessage="1" showErrorMessage="1" sqref="C16 C21 C4 C9 C11" xr:uid="{550DA2B5-7F51-48FE-913A-CCA639052E00}">
      <formula1>$G$221:$G$222</formula1>
    </dataValidation>
    <dataValidation type="date" operator="greaterThan" allowBlank="1" showErrorMessage="1" errorTitle="FORMATO VALIDO" error="INGRESE UNA FECHA VALIDA" prompt="Ingrese una fecha de formato dd/mm/aa" sqref="D16 D4 D11 D27 D21" xr:uid="{2137262F-1492-4D2E-A1ED-818875CCAD4E}">
      <formula1>1</formula1>
    </dataValidation>
    <dataValidation allowBlank="1" showErrorMessage="1" promptTitle="UNIDADA DE MEDIDA" sqref="AA14:AA15 AA19:AA20 AA24:AA26 AA8:AA10 Q12:Q27 Q4:Q10" xr:uid="{A2F54CBC-9B03-4565-B149-9EC82022EA89}"/>
    <dataValidation allowBlank="1" showErrorMessage="1" promptTitle="UNIDAD DE MEDIDA" sqref="Q3" xr:uid="{C7FA3F5D-BBDE-4112-9AD8-CE6043768221}"/>
    <dataValidation allowBlank="1" showErrorMessage="1" promptTitle="Instrucción" prompt="*Elija de la lista desplegable el tipo de cada acción de mejora._x000a__x000a_*Acción Preventiva: Acción que se toma para prevenir que algo ocurra. _x000a__x000a_*Acción Correctiva: Acción que se toma para prevenir que algo vuelva a ocurrir." sqref="P3" xr:uid="{86FA9BDF-70BA-44F8-8BC6-0F023DAF70F6}"/>
    <dataValidation allowBlank="1" showErrorMessage="1" promptTitle="Instrucción:" prompt="Numere consecutivamente " sqref="B3" xr:uid="{8EEE3E3A-2567-4FE2-85D1-1DE3D46D724A}"/>
    <dataValidation allowBlank="1" showErrorMessage="1" promptTitle="Instrucción:" prompt="Elija de la lista desplegable la fuente en la que se identificó el hallazgo/observación, para este caso debe ser &quot;Auditorias Institucionales&quot; " sqref="C3" xr:uid="{1318E096-7F56-4285-B9B0-3C01F7894567}"/>
    <dataValidation operator="greaterThan" allowBlank="1" errorTitle="FORMATO VALIDO" error="INGRESE UNA FECHA VALIDA" prompt="Ingrese una fecha de formato dd/mm/aa" sqref="E16:F16 E4:F4 E11:F11 E27:F27 E21:F21" xr:uid="{81CDC82B-1CBD-4676-A13C-6DCA43938C61}"/>
  </dataValidations>
  <hyperlinks>
    <hyperlink ref="AA4" r:id="rId1" display="https://archivogeneral-my.sharepoint.com/personal/pnavarrete_archivogeneral_gov_co/_layouts/15/onedrive.aspx?ct=1664919599522&amp;or=OWA%2DNT&amp;cid=de0184cf%2D6cf8%2D91c4%2Da2c6%2D0eb45d256831&amp;ga=1&amp;id=%2Fpersonal%2Fpnavarrete%5Farchivogeneral%5Fgov%5Fco%2FDocuments%2FEVIDENCIA%20PLAN%20DE%20MEJORAMIENTO%20DE%20LA%20SUBDIRECCI%C3%93N%20DE%20MERCADEO%20Y%20OPERACIONES%20ARCHIVISTICAS%2FHallazgo%201" xr:uid="{26871BBD-A590-4ECB-8D06-112B6216B04A}"/>
    <hyperlink ref="AA16" r:id="rId2" display="https://archivogeneral-my.sharepoint.com/personal/pnavarrete_archivogeneral_gov_co/_layouts/15/onedrive.aspx?ct=1664919599522&amp;or=OWA%2DNT&amp;cid=de0184cf%2D6cf8%2D91c4%2Da2c6%2D0eb45d256831&amp;ga=1&amp;id=%2Fpersonal%2Fpnavarrete%5Farchivogeneral%5Fgov%5Fco%2FDocuments%2FEVIDENCIA%20PLAN%20DE%20MEJORAMIENTO%20DE%20LA%20SUBDIRECCI%C3%93N%20DE%20MERCADEO%20Y%20OPERACIONES%20ARCHIVISTICAS%2FHallazgo%204" xr:uid="{FCE8305A-F741-4345-8ACA-0DAEEEEA602B}"/>
    <hyperlink ref="AA21" r:id="rId3" xr:uid="{4C718010-21CC-4410-B29D-C8EAF325C629}"/>
    <hyperlink ref="AA22" r:id="rId4" display="https://archivogeneral-my.sharepoint.com/:w:/r/personal/pnavarrete_archivogeneral_gov_co/_layouts/15/Doc.aspx?sourcedoc=%7B512C935F-DD7C-4E0B-A7A0-8CC5A037CEF0%7D&amp;file=FINAL%20GSA-PR-02%20GESTION%20DE%20PROYECTOS%20ARCHIVISTICOS%20-%20ultima%20version.docx&amp;action=default&amp;mobileredirect=true" xr:uid="{55B933A0-42A7-4209-9DCE-224C8DE1EF1E}"/>
    <hyperlink ref="AA26" r:id="rId5" display="https://archivogeneral-my.sharepoint.com/personal/pnavarrete_archivogeneral_gov_co/_layouts/15/onedrive.aspx?ct=1664919599522&amp;or=OWA%2DNT&amp;cid=de0184cf%2D6cf8%2D91c4%2Da2c6%2D0eb45d256831&amp;ga=1&amp;id=%2Fpersonal%2Fpnavarrete%5Farchivogeneral%5Fgov%5Fco%2FDocuments%2FEVIDENCIA%20PLAN%20DE%20MEJORAMIENTO%20DE%20LA%20SUBDIRECCI%C3%93N%20DE%20MERCADEO%20Y%20OPERACIONES%20ARCHIVISTICAS%2FHallazgo%206%2FReportes%20de%20seguimiento%20semanal" xr:uid="{3A82389E-8BB2-4A78-89F4-661AC1CCD63A}"/>
    <hyperlink ref="AA11" r:id="rId6" display="https://archivogeneral-my.sharepoint.com/personal/pnavarrete_archivogeneral_gov_co/_layouts/15/onedrive.aspx?ct=1664919599522&amp;or=OWA%2DNT&amp;cid=de0184cf%2D6cf8%2D91c4%2Da2c6%2D0eb45d256831&amp;ga=1&amp;id=%2Fpersonal%2Fpnavarrete%5Farchivogeneral%5Fgov%5Fco%2FDocuments%2FEVIDENCIA%20PLAN%20DE%20MEJORAMIENTO%20DE%20LA%20SUBDIRECCI%C3%93N%20DE%20MERCADEO%20Y%20OPERACIONES%20ARCHIVISTICAS%2FHallazgo%203" xr:uid="{A042446D-DB7E-42C7-9E8F-66E3B9F2FCE4}"/>
    <hyperlink ref="AA9" r:id="rId7" xr:uid="{C3C34969-A09C-4E1E-8C73-45252553EAC0}"/>
  </hyperlinks>
  <pageMargins left="0.23622047244094491" right="0.23622047244094491" top="1.3385826771653544" bottom="0.74803149606299213" header="0.31496062992125984" footer="0.31496062992125984"/>
  <pageSetup paperSize="5" scale="29" fitToWidth="3" fitToHeight="20" orientation="landscape" horizontalDpi="4294967294" verticalDpi="4294967294" r:id="rId8"/>
  <headerFooter>
    <oddHeader>&amp;L&amp;G&amp;C&amp;"Arial,Normal"PLAN DE MEJORAMIENTO&amp;R&amp;"Arial,Normal"ESC-FO-01</oddHeader>
    <oddFooter>&amp;C&amp;"Arial,Normal"&amp;10
Proceso: Evaluación, Seguimiento y Control ESC, Versión 1, Página &amp;P de &amp;N, vigente desde: 03-05-2022&amp;"-,Normal"&amp;11
&amp;"Arial,Cursiva"&amp;10Este documento es fiel copia del original, su impresión se considera copia no controlada.</oddFooter>
  </headerFooter>
  <drawing r:id="rId9"/>
  <legacyDrawingHF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57E3FF623426B4698B9B654C188FD56" ma:contentTypeVersion="13" ma:contentTypeDescription="Crear nuevo documento." ma:contentTypeScope="" ma:versionID="e3c0cb96a1e59fe3c2eaef4a1979ced3">
  <xsd:schema xmlns:xsd="http://www.w3.org/2001/XMLSchema" xmlns:xs="http://www.w3.org/2001/XMLSchema" xmlns:p="http://schemas.microsoft.com/office/2006/metadata/properties" xmlns:ns2="8b83d284-57ba-4ef8-b5fd-dead80b93362" xmlns:ns3="8815a22b-3303-41b8-b264-8c3e47274043" targetNamespace="http://schemas.microsoft.com/office/2006/metadata/properties" ma:root="true" ma:fieldsID="6cc58901b6c399efdd57b75d6c66e649" ns2:_="" ns3:_="">
    <xsd:import namespace="8b83d284-57ba-4ef8-b5fd-dead80b93362"/>
    <xsd:import namespace="8815a22b-3303-41b8-b264-8c3e47274043"/>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83d284-57ba-4ef8-b5fd-dead80b9336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Etiquetas de imagen" ma:readOnly="false" ma:fieldId="{5cf76f15-5ced-4ddc-b409-7134ff3c332f}" ma:taxonomyMulti="true" ma:sspId="5d2144ec-9557-4c10-a176-1f8e1edccfb7"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15a22b-3303-41b8-b264-8c3e47274043"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7" nillable="true" ma:displayName="Taxonomy Catch All Column" ma:hidden="true" ma:list="{0462c697-d744-4db1-9c14-8cf081e71780}" ma:internalName="TaxCatchAll" ma:showField="CatchAllData" ma:web="8815a22b-3303-41b8-b264-8c3e472740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815a22b-3303-41b8-b264-8c3e47274043" xsi:nil="true"/>
    <lcf76f155ced4ddcb4097134ff3c332f xmlns="8b83d284-57ba-4ef8-b5fd-dead80b9336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6B73632-73BF-4A32-89A2-3F1AD31327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83d284-57ba-4ef8-b5fd-dead80b93362"/>
    <ds:schemaRef ds:uri="8815a22b-3303-41b8-b264-8c3e472740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20C26C-6889-4683-A611-B20E3BF987DC}">
  <ds:schemaRefs>
    <ds:schemaRef ds:uri="http://schemas.microsoft.com/sharepoint/v3/contenttype/forms"/>
  </ds:schemaRefs>
</ds:datastoreItem>
</file>

<file path=customXml/itemProps3.xml><?xml version="1.0" encoding="utf-8"?>
<ds:datastoreItem xmlns:ds="http://schemas.openxmlformats.org/officeDocument/2006/customXml" ds:itemID="{B6A61DBD-9ACA-4257-897A-A5EC58E4DC33}">
  <ds:schemaRefs>
    <ds:schemaRef ds:uri="http://schemas.microsoft.com/office/2006/metadata/properties"/>
    <ds:schemaRef ds:uri="http://schemas.microsoft.com/office/infopath/2007/PartnerControls"/>
    <ds:schemaRef ds:uri="8815a22b-3303-41b8-b264-8c3e47274043"/>
    <ds:schemaRef ds:uri="8b83d284-57ba-4ef8-b5fd-dead80b9336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INSTRUCCIONES</vt:lpstr>
      <vt:lpstr>METODOLOGÍA ACR</vt:lpstr>
      <vt:lpstr>I</vt:lpstr>
      <vt:lpstr>II</vt:lpstr>
      <vt:lpstr>III</vt:lpstr>
      <vt:lpstr>I!Área_de_impresión</vt:lpstr>
      <vt:lpstr>II!Área_de_impresión</vt:lpstr>
      <vt:lpstr>III!Área_de_impresión</vt:lpstr>
      <vt:lpstr>INSTRUCCIONES!Área_de_impresión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JULIAN RODRIGUEZ GOMEZ</dc:creator>
  <cp:keywords/>
  <dc:description/>
  <cp:lastModifiedBy>Raul Salas Cassiani</cp:lastModifiedBy>
  <cp:revision/>
  <dcterms:created xsi:type="dcterms:W3CDTF">2016-05-05T19:18:26Z</dcterms:created>
  <dcterms:modified xsi:type="dcterms:W3CDTF">2023-06-28T16:49:52Z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0x010100557E3FF623426B4698B9B654C188FD56</vt:lpwstr>
  </property>
</Properties>
</file>