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pivotTables/pivotTable2.xml" ContentType="application/vnd.openxmlformats-officedocument.spreadsheetml.pivotTable+xml"/>
  <Override PartName="/xl/drawings/drawing5.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pivotTables/pivotTable3.xml" ContentType="application/vnd.openxmlformats-officedocument.spreadsheetml.pivotTable+xml"/>
  <Override PartName="/xl/drawings/drawing7.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pivotTables/pivotTable4.xml" ContentType="application/vnd.openxmlformats-officedocument.spreadsheetml.pivotTable+xml"/>
  <Override PartName="/xl/drawings/drawing9.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pivotTables/pivotTable5.xml" ContentType="application/vnd.openxmlformats-officedocument.spreadsheetml.pivotTable+xml"/>
  <Override PartName="/xl/drawings/drawing11.xml" ContentType="application/vnd.openxmlformats-officedocument.drawing+xml"/>
  <Override PartName="/xl/tables/table5.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pivotTables/pivotTable6.xml" ContentType="application/vnd.openxmlformats-officedocument.spreadsheetml.pivotTable+xml"/>
  <Override PartName="/xl/drawings/drawing13.xml" ContentType="application/vnd.openxmlformats-officedocument.drawing+xml"/>
  <Override PartName="/xl/tables/table6.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juan.manrique\Desktop\"/>
    </mc:Choice>
  </mc:AlternateContent>
  <xr:revisionPtr revIDLastSave="0" documentId="8_{346B6C20-834C-45C6-9182-40E1FCC4D59B}" xr6:coauthVersionLast="47" xr6:coauthVersionMax="47" xr10:uidLastSave="{00000000-0000-0000-0000-000000000000}"/>
  <bookViews>
    <workbookView xWindow="-120" yWindow="-120" windowWidth="20730" windowHeight="11160" xr2:uid="{00000000-000D-0000-FFFF-FFFF00000000}"/>
  </bookViews>
  <sheets>
    <sheet name="CONSOLIDADO PAAC 2022" sheetId="14" r:id="rId1"/>
    <sheet name="AVANCE" sheetId="7" r:id="rId2"/>
    <sheet name="Componente 1" sheetId="2" r:id="rId3"/>
    <sheet name="T.D Componente 1" sheetId="12" state="hidden" r:id="rId4"/>
    <sheet name="Componente 2" sheetId="3" r:id="rId5"/>
    <sheet name="T.D_Componente 2" sheetId="15" state="hidden" r:id="rId6"/>
    <sheet name="Componente 3" sheetId="5" r:id="rId7"/>
    <sheet name="T.D_Componente 3" sheetId="16" state="hidden" r:id="rId8"/>
    <sheet name="Componente 4 " sheetId="4" r:id="rId9"/>
    <sheet name="T.D_Componente 4" sheetId="17" state="hidden" r:id="rId10"/>
    <sheet name="Componente 5" sheetId="6" r:id="rId11"/>
    <sheet name="T.D_Componente 5" sheetId="19" state="hidden" r:id="rId12"/>
    <sheet name="Iniciativas adicionales" sheetId="20" r:id="rId13"/>
    <sheet name="T.D_Iniciativas adicionales" sheetId="21" state="hidden" r:id="rId14"/>
    <sheet name="Hoja1EVIDENCIA RESULTADOS SATIS" sheetId="18" state="hidden" r:id="rId15"/>
  </sheets>
  <definedNames>
    <definedName name="_xlnm._FilterDatabase" localSheetId="4" hidden="1">'Componente 2'!$A$13:$Q$13</definedName>
    <definedName name="_xlnm._FilterDatabase" localSheetId="6" hidden="1">'Componente 3'!$A$14:$O$29</definedName>
    <definedName name="_xlnm._FilterDatabase" localSheetId="8" hidden="1">'Componente 4 '!$A$14:$N$14</definedName>
    <definedName name="_xlnm._FilterDatabase" localSheetId="10" hidden="1">'Componente 5'!$A$14:$O$14</definedName>
    <definedName name="_xlnm._FilterDatabase" localSheetId="12" hidden="1">'Iniciativas adicionales'!$A$14:$O$14</definedName>
    <definedName name="_xlnm.Print_Area" localSheetId="2">'Componente 1'!$A$1:$L$18</definedName>
  </definedNames>
  <calcPr calcId="191029"/>
  <pivotCaches>
    <pivotCache cacheId="0" r:id="rId16"/>
    <pivotCache cacheId="1" r:id="rId17"/>
    <pivotCache cacheId="2" r:id="rId18"/>
    <pivotCache cacheId="3" r:id="rId19"/>
    <pivotCache cacheId="4" r:id="rId20"/>
    <pivotCache cacheId="5"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C18" i="7"/>
  <c r="M75" i="14"/>
  <c r="K15" i="20"/>
  <c r="M55" i="14"/>
  <c r="K15" i="6"/>
  <c r="M37" i="14"/>
  <c r="C15" i="7"/>
  <c r="K15" i="4"/>
  <c r="M21" i="14"/>
  <c r="J14" i="3"/>
  <c r="M10" i="14"/>
  <c r="L13" i="2" l="1"/>
  <c r="K15" i="5"/>
  <c r="C16" i="7" l="1"/>
  <c r="M20" i="3"/>
  <c r="Q23" i="3" s="1"/>
  <c r="C14" i="7"/>
  <c r="C13" i="7"/>
  <c r="C17" i="7"/>
</calcChain>
</file>

<file path=xl/sharedStrings.xml><?xml version="1.0" encoding="utf-8"?>
<sst xmlns="http://schemas.openxmlformats.org/spreadsheetml/2006/main" count="1520" uniqueCount="318">
  <si>
    <t>ACTIVIDADES CUMPLIDAS</t>
  </si>
  <si>
    <t>Jefe Oficina de Control Interno</t>
  </si>
  <si>
    <t>ACTIVIDADES PROGRAMADAS</t>
  </si>
  <si>
    <t>PORCENTAJE ACUMULADO</t>
  </si>
  <si>
    <t>CONSOLIDADO</t>
  </si>
  <si>
    <t>COMPONENTE</t>
  </si>
  <si>
    <t>ITEM</t>
  </si>
  <si>
    <t>COMPONENTE 1</t>
  </si>
  <si>
    <t>COMPONENTE 2</t>
  </si>
  <si>
    <t>COMPONENTE 3</t>
  </si>
  <si>
    <t>COMPONENTE 4</t>
  </si>
  <si>
    <t>COMPONENTE 5</t>
  </si>
  <si>
    <t>PORCENTAJE ANUAL</t>
  </si>
  <si>
    <t>RESPONSABLE</t>
  </si>
  <si>
    <t xml:space="preserve"> </t>
  </si>
  <si>
    <t>JUAN MANUEL MANRIQUE RAMIREZ</t>
  </si>
  <si>
    <t>SUBCOMPONENTE</t>
  </si>
  <si>
    <t>OBSERVACIONES</t>
  </si>
  <si>
    <t>ENTIDAD: ARCHIVO GENERAL DE LA NACIÓN</t>
  </si>
  <si>
    <t>GESTIÓN DEL RIESGO DE CORRUPCIÓN - MAPA DE RIESGOS DE CORRUPCIÓN</t>
  </si>
  <si>
    <t>SUB COMPONENTE</t>
  </si>
  <si>
    <t>Seguimiento</t>
  </si>
  <si>
    <t>1.1.</t>
  </si>
  <si>
    <t>1.2</t>
  </si>
  <si>
    <t>ACTIVIDADES</t>
  </si>
  <si>
    <t>META O PRODUCTO</t>
  </si>
  <si>
    <t>Oficina Asesora de Planeación</t>
  </si>
  <si>
    <t>2.1.</t>
  </si>
  <si>
    <t>3.2</t>
  </si>
  <si>
    <t>3.3</t>
  </si>
  <si>
    <t>COMPONENTE 2: RACIONALIZACIÓN DE TRÁMITES</t>
  </si>
  <si>
    <t>NOMBRE DEL TRÁMITE, PROCESO O PROCEDIMIENTO</t>
  </si>
  <si>
    <t xml:space="preserve">TIPO DE RACIONALIZACIÓN </t>
  </si>
  <si>
    <t>Tecnológica</t>
  </si>
  <si>
    <t>ACCIÓN ESPECÍFICA DE RACIONALIZACIÓN</t>
  </si>
  <si>
    <t>MEJORA DE SERVICIO AL CIUDADANO</t>
  </si>
  <si>
    <t>Estructura administrativa y direccionamiento estratégico</t>
  </si>
  <si>
    <t>1.1</t>
  </si>
  <si>
    <t>Fortalecimiento de los canales de atención</t>
  </si>
  <si>
    <t>2.1</t>
  </si>
  <si>
    <t>Grupo de Sistemas</t>
  </si>
  <si>
    <t>2.2</t>
  </si>
  <si>
    <t>Talento humano</t>
  </si>
  <si>
    <t>3.1</t>
  </si>
  <si>
    <t>Normativo y procedimental</t>
  </si>
  <si>
    <t>4.1</t>
  </si>
  <si>
    <t>4.2</t>
  </si>
  <si>
    <t>Relacionamiento con el ciudadano</t>
  </si>
  <si>
    <t>5.1</t>
  </si>
  <si>
    <t>RENDICIÓN DE CUENTAS</t>
  </si>
  <si>
    <t xml:space="preserve">ACTIVIDADES </t>
  </si>
  <si>
    <t>1.3</t>
  </si>
  <si>
    <t>2.3</t>
  </si>
  <si>
    <t>TRANSPARENCIA Y ACCESO A LA INFORMACIÓN</t>
  </si>
  <si>
    <t>Lineamientos de Transparencia Activa</t>
  </si>
  <si>
    <t>RESPONSABLES</t>
  </si>
  <si>
    <t>Lineamientos de Transparencia Pasiva</t>
  </si>
  <si>
    <t>Elaboración los Instrumentos de Gestión de la Información</t>
  </si>
  <si>
    <t>Criterio Diferencial de Accesibilidad</t>
  </si>
  <si>
    <t>Monitoreo del Acceso a la Información Pública</t>
  </si>
  <si>
    <t>FECHA INICIO</t>
  </si>
  <si>
    <t>COMPONENTE 1: GESTIÓN DEL RIESGO DE CORRUPCIÓN - MAPA DE RIESGOS DE CORRUPCIÓN</t>
  </si>
  <si>
    <t xml:space="preserve"> RACIONALIZACIÓN DE TRÁMITES</t>
  </si>
  <si>
    <t>DESCRIPCIÓN</t>
  </si>
  <si>
    <t>N/A</t>
  </si>
  <si>
    <t>FECHA FINALIZACIÓN</t>
  </si>
  <si>
    <t>Informe de seguimiento elaborado</t>
  </si>
  <si>
    <t>Oficina de Control Interno</t>
  </si>
  <si>
    <t>Aprestamiento</t>
  </si>
  <si>
    <t>Diseño</t>
  </si>
  <si>
    <t>2.4</t>
  </si>
  <si>
    <t>Preparar información, en lenguaje claro y sencillo, para espacios de diálogo permanente, con base al cronograma establecido y el grupo de valor definido al cual se le rendirá cuentas.</t>
  </si>
  <si>
    <t>Elaborar informes de rendición de cuentas, previo a la realización de las mismas y publicarlo para el conocimiento, del grupo de valor y la ciudadanía en general en la página web del AGN, los informes serán elaborados con base a lo programado en el cronograma.</t>
  </si>
  <si>
    <t>Publicitar a través de canales institucionales, redes sociales las actividades de rendición de cuentas de forma amplia y permanente.</t>
  </si>
  <si>
    <t>Ejecución</t>
  </si>
  <si>
    <t>Realizar una audiencia pública general de rendición de cuentas presencial y/o Virtual.</t>
  </si>
  <si>
    <t>Seguimiento y evaluación</t>
  </si>
  <si>
    <t>5.2</t>
  </si>
  <si>
    <t>5.3</t>
  </si>
  <si>
    <t>Formular acciones de mejora a la gestión y a la estrategia de rendición de cuentas a partir de las observaciones, propuestas, recomendaciones ciudadanas y documentar las buenas prácticas de la entidad en materia de espacios de diálogo.</t>
  </si>
  <si>
    <t>5.4</t>
  </si>
  <si>
    <t>COMPONENTE 3: RENDICIÓN DE CUENTAS</t>
  </si>
  <si>
    <t>COMPONENTE 4: MEJORA DE SERVICIO AL CIUDADANO</t>
  </si>
  <si>
    <t>Grupo de Servicio al Ciudadano</t>
  </si>
  <si>
    <t>2.5</t>
  </si>
  <si>
    <t>Grupo de Servicio al Ciudadano y Grupo de Sistemas.</t>
  </si>
  <si>
    <t>Capacitar semestralmente a los servidores públicos del Archivo General de la Nación en Cultura del Servicio al Ciudadano. (presencial o virtual)</t>
  </si>
  <si>
    <t>Grupo Gestión Humana</t>
  </si>
  <si>
    <t>Diseñar y publicar mensualmente en la página web del Archivo General de la Nación, los Informes de satisfacción, producto de las encuesta realizadas a los usuarios de la Entidad para identificar oportunidades de mejora en la prestación de los servicios.</t>
  </si>
  <si>
    <t>MECANISMOS PARA LA TRANSPARENCIA Y ACCESO A LA INFORMACIÓN</t>
  </si>
  <si>
    <t>COMPONENTE 5: MECANISMOS PARA LA TRANSPARENCIA Y ACCESO A LA INFORMACIÓN</t>
  </si>
  <si>
    <t>Oficina Asesora Jurídica</t>
  </si>
  <si>
    <t>Facilitar al ciudadano la información sobre el estado de sus PQRSD desde su inicio hasta su final</t>
  </si>
  <si>
    <t>Publicar trimestralmente reporte de Peticiones Quejas, Reclamos, Sugerencias y Denuncias - PQRSD</t>
  </si>
  <si>
    <t>Actualización y publicación del inventario de activos de información en la página web del AGN y Portal de datos abiertos del Estado Colombiano</t>
  </si>
  <si>
    <t>Elaboración de mínimo (2) piezas comunicativas en lenguaje claro, incluyente y con enfoque de género, para fortalecer la comunicación de la entidad con la ciudadanía.</t>
  </si>
  <si>
    <t>Política Administración de riesgos</t>
  </si>
  <si>
    <t>Actualización y aprobación de la Política de Administración del Riesgo (PAR) por el Comité Institucional de Control Interno (CICCI)</t>
  </si>
  <si>
    <t xml:space="preserve">Documento Aprobado
</t>
  </si>
  <si>
    <t>Oficina Asesora de Planeación - Oficina Asesora Jurídica - Oficina de Control Interno</t>
  </si>
  <si>
    <t>SEGUIMIENTO AL PLAN ANTICORRUPCIÓN Y DE ATENCIÓN AL CIUDADANO 2022</t>
  </si>
  <si>
    <t>FECHA DE PUBLICACIÓN: MAYO DE 2022</t>
  </si>
  <si>
    <t>VIGENCIA:ENERO-ABRIL 2022</t>
  </si>
  <si>
    <t>Divulgación de la Política de Administración de Riesgos -PAR- a la Entidad</t>
  </si>
  <si>
    <t xml:space="preserve">Correo electrónico y/o Comunicaciones Internas </t>
  </si>
  <si>
    <t>Oficina Asesora de Planeación y Comunicaciones</t>
  </si>
  <si>
    <t>Formular el mapa de riesgos de corrupción de la entidad con base en todos los procesos con los que cuenta la entidad  teniendo en cuenta la PAR y el formato establecido</t>
  </si>
  <si>
    <t xml:space="preserve">Construcción del Mapa de Riesgos de Corrupción </t>
  </si>
  <si>
    <t>Oficina Asesora de Planeación
Líderes de los procesos ó enlaces de planeación</t>
  </si>
  <si>
    <t>Publicar el Mapa de Riesgos de Corrupción actualizado en la página web de la entidad</t>
  </si>
  <si>
    <t>Matriz de Riesgos  de Corrupción del AGN publicada para comentarios y aportes de  usuarios, grupos de valor o público en general</t>
  </si>
  <si>
    <t xml:space="preserve">Consulta y divulgación </t>
  </si>
  <si>
    <t>Divulgar el Mapa de  Riesgos de Corrupción al interior de la  Entidad</t>
  </si>
  <si>
    <t>Correo electrónico y/o Comunicaciones Internas para comentarios y aportes del personal interno de la Entidad</t>
  </si>
  <si>
    <t>Oficina Asesora de Planeación
Comunicaciones</t>
  </si>
  <si>
    <t xml:space="preserve">Atender los aportes o comentarios realizados al Mapa de Riesgos de Corrupción del AGN y hacer los ajustes que sean necesarios o requeridos </t>
  </si>
  <si>
    <t>Ajustes o actualización al Mapa de Riesgos de Corrupción del AGN</t>
  </si>
  <si>
    <t>Publicar el Mapa de Riesgos de Corrupción  en la página web de la entidad atendiendo a los comentarios de los grupos de valor internos y externos de la entidad</t>
  </si>
  <si>
    <t>Matriz  de Riesgos de Corrupción  publicado para divulgación a las partes interesadas</t>
  </si>
  <si>
    <t xml:space="preserve">Oficina Asesora de Planeación - Comunicaciones </t>
  </si>
  <si>
    <t>3.4</t>
  </si>
  <si>
    <t>Elaborar con corte al cierre de cada trimestre un informe del seguimiento a los mapas de riesgos de corrupción institucional, a partir del seguimiento que los líderes de los procesos efectúen a los riegos asociados a sus procesos.</t>
  </si>
  <si>
    <t>Informes de seguimiento  trimestral elaborado</t>
  </si>
  <si>
    <t xml:space="preserve">Realizar el  seguimiento al componente uno (1)  del Plan Anticorrupción y Atención al Ciudadano cada cuatro (4) meses establecido en el plan de acción.  </t>
  </si>
  <si>
    <t xml:space="preserve">Socializar informe con resultados de seguimiento semestralmente en el Comité Institucional de Control Interno (CICCI) </t>
  </si>
  <si>
    <t xml:space="preserve">Acta del Comité Institucional de Control Interno (CICCI) </t>
  </si>
  <si>
    <t>Monitoreo y Revisión</t>
  </si>
  <si>
    <t>Mapa de Riesgos de Corrupción actualizado teniendo en cuenta el formato actualizado y el PAR</t>
  </si>
  <si>
    <t xml:space="preserve">Fecha:
Nombre:
Actividad realizada:
Evidencia </t>
  </si>
  <si>
    <t>Fecha:
Nombre:
Actividad realizada:
Evidencia</t>
  </si>
  <si>
    <t>Fecha: 29/03/2022
Nombre: Juan Manuel Manrique
Actividad realizada: El seguimiento se adelantará con corte a 30 de Abril, los 10 primeros días del mes de mayo.
Evidencia: El seguimiento se publicará en página web, una vez se tenga el informe.</t>
  </si>
  <si>
    <t>Inscripción de tablas de retención
documental y tablas de valoración
documental en el Registro Único
de Series Documentales (RUSD)</t>
  </si>
  <si>
    <t xml:space="preserve">Formularios diligenciados en línea. (Actividades de racionalización que implican el uso de tecnologías
de la información y las comunicaciones para agilizar los procesos
y procedimientos que soportan los trámites). </t>
  </si>
  <si>
    <t>Grupo de Archivo y Gestión documental, Grupo de Evaluación Documental y Transferencias Secundarias,
Grupos de Sistemas y Servicio al Ciudadano</t>
  </si>
  <si>
    <t>Fecha:05-04-2022
Nombre: Jeimmy L. Betancourt L.
Actividad realizada: Se realiza reunión con la Coordinadora y profesional del GEDTS, el Web Master y los funcionarios del Grupo de Servicio al Ciudadano con el fin de hacer un Plan de la trabajo y explicar el procedimiiento del trámite que se va a racionalizar con el fin de iniciar el proceso.
Evidencia  Acta de reunión 10-02-2022</t>
  </si>
  <si>
    <t>FECHA REALIZACIÓN</t>
  </si>
  <si>
    <t>Oficina Asesora de Planeación Secretaria General-grupo de servicio al ciudadano.</t>
  </si>
  <si>
    <t>Oficina Asesora de Planeación.</t>
  </si>
  <si>
    <t>Oficina Asesora de Planeación. Secretaria General.       Grupo de servicio al ciudadano. 
Grupo de sistemas  
Subdirecciones Misionales.</t>
  </si>
  <si>
    <t>Oficina Asesora de Planeación. Secretaria General.       Grupo de servicio al ciudadano. 
Grupo de sistemas 
 Subdirecciones Misionales</t>
  </si>
  <si>
    <t xml:space="preserve">Grupo de sistemas       Comunicaciones </t>
  </si>
  <si>
    <t>Preparación  de las actividades de rendición de cuentas</t>
  </si>
  <si>
    <t>Realizar 4 espacios de rendiciones de cuentas focalizadas presenciales y/o virtuales que garantice la intervención de ciudadanos y grupos de interés.</t>
  </si>
  <si>
    <t>Oficina Asesora de Planeación. Secretaria General.       Grupo de servicio al ciudadano. Grupo de sistemas          Subdirecciones Misionales.
Comunicaciones</t>
  </si>
  <si>
    <t>Fecha: 28/03/2022
Nombre: Juan Manuel Manrique
Actividad realizada: Convocatoria 1er Comité de Control Interno para aprobar Política de Riesgos
Evidencia: Correo Invitación a 1er Comite
 2022. 
Reporta: Carlos Reyes
Se llevo a cabo el CICCI el dia 31 de marzo y se aprobó la política de administración del riesgo para la vigencia 2022 y por 2 años.
Evidencia: https://archivogeneral.sharepoint.com/:b:/r/sites/PAAC2022/Documentos%20compartidos/Seguimiento%20primer%20trimestre%202022/Evidencias/Correo_%20Invitaci%C3%B3n%201er%20Comit%C3%A9%20de%20Control%20Interno%20-%20Outlook.pdf?csf=1&amp;web=1&amp;e=lXdDFR</t>
  </si>
  <si>
    <t>Se observa el correo de invitación al primer Comité de Control Interno, a través del cual se aprobó la   Política de Riesgos para el mes de marzo de 2022</t>
  </si>
  <si>
    <t>Se observa en correo del 28/04/2022 enviado por el equipo de comunicaciones, la divulgación de la Política de Administración de Riesgos.</t>
  </si>
  <si>
    <t>Fecha: 29/02/2022
Nombre: Juan Manuel Manrique
Actividad realizada: En comité de Control Interno a realizarse en el segundo semestre del 2022 se socializarán los resultados semestrales del PAAC.
Evidencia: El acta de Comité y Resultados de vance semestral, se publicarán en página web.</t>
  </si>
  <si>
    <t>Se remitió informe para revisión el día 05 de mayo y sólo está pendiente aprobación para publicación</t>
  </si>
  <si>
    <t>Se remitió informe para revisión el día 09 de mayo y sólo está pendiente aprobación para publicación</t>
  </si>
  <si>
    <t>Fecha:08 de abril de 2022
Nombre:Carlos Reyes
Actividad realizada: Informe: Seguimiento a los riesgos institucionales del Archivo General de la Nación Primer trimestre de 2022  
Evidencia: https://archivogeneral.sharepoint.com/sites/POLTICASEGUIMIENTOYEVALUACINDEDESEMPEOINSTITUCIONAL/Documentos%20compartidos/Forms/AllItems.aspx?id=%2Fsites%2FPOLTICASEGUIMIENTOYEVALUACINDEDESEMPEOINSTITUCIONAL%2FDocumentos%20compartidos%2FSeguimiento%20a%20Riesgos%20Institucionales%2FSeguimiento%20a%20Riesgos%20Institucionales%202022%2FINFORME%20SEGUIMIENTO%20A%20RIESGOS%202022%2FInforme%20Seguimiento%20a%20Riesgos%20Institucionales%20I%20trimestre%202022%2Epdf&amp;parent=%2Fsites%2FPOLTICASEGUIMIENTOYEVALUACINDEDESEMPEOINSTITUCIONAL%2FDocumentos%20compartidos%2FSeguimiento%20a%20Riesgos%20Institucionales%2FSeguimiento%20a%20Riesgos%20Institucionales%202022%2FINFORME%20SEGUIMIENTO%20A%20RIESGOS%202022</t>
  </si>
  <si>
    <t>Fecha:28/04/2022
Nombre: Carlos Reyes
Actividad realizada: Corre publicado para divulgar Política de Riesgo por parte de equipo de comunicaciones
Evidencia: Correo-Equipo de comunicaciones</t>
  </si>
  <si>
    <t>Se observó la elaboración del  informe trimestral el día 08 de abril de 2022 . Sin embargo, es necesario que la Oficina Asesora de Planeación, describa tanto en la herramienta del mapa de riesgos como en los informes trimestrales que presenta la OAP, el resultado de la efectividad de los controles y el resultado de los planes de tratamiento de los riesgos de corrupción, con el fin de validar  la evolución de los mismos. De otra parte, es necesario validar previo a la elaboración de estos informes que los procesos estén cargando las evidencias respectivas por cuanto solo uno (1: Gestión contractual) de 5 procesos,  que tienen asociados riesgos de corrupción, cuenta con las evidencias frente a la aplicación de sus controles a 2022 .</t>
  </si>
  <si>
    <t>Total general</t>
  </si>
  <si>
    <t>#</t>
  </si>
  <si>
    <t>SEGUIMIENTO PLAN ANTICORRUPCIÓN Y ATENCIÓN AL CIUDADANO 2022</t>
  </si>
  <si>
    <t>Suma de CONSOLIDADO</t>
  </si>
  <si>
    <t>Actividades del componente 1</t>
  </si>
  <si>
    <t xml:space="preserve">Porcentaje de cumplimiento </t>
  </si>
  <si>
    <t>Se observó un acta del 10 de febrero de 2022, a través de la cual se acuerdan actividades para poder "Desarrollar un formulario electrónico en la página web del Archivo General de la Nación, con el fin de que las Entidades puedan soliictar la inscripción o actualización de las
Tablas de Retención Documental y/o Tablas de Valoración Documental en el Registro Único de Series Documentales RUSD, con sus respectivos anexos" . Sin embargo, no se evidencian avances concretos a parte de esta reunión pese a que la Política afirma que el "Grupo de Servicio al Ciudadano,  hará seguimiento al Plan de acción correspondiente a la Política de Racionalización de Trámites de MIPG, con el fin de priorizar las actividades y dar una mayor celeridad al cumplimiento de estas"</t>
  </si>
  <si>
    <t>Actividades del componente 2</t>
  </si>
  <si>
    <t>Acta de reunión</t>
  </si>
  <si>
    <t xml:space="preserve"> RACIONALIZACIÓN DE TRAMITES</t>
  </si>
  <si>
    <t xml:space="preserve"> COMPONENTE 2: RACIONALIZACIÓN DE TRÁMITES</t>
  </si>
  <si>
    <t xml:space="preserve">Identificar los Derechos humanos, articulados y/o asociados con los Objetivos de desarrollo sostenible-ODS que, mediante nuestra misionalidad, se deben garantizar, para   rendir cuentas con enfoque en derechos humanos y paz.    
Matriz o informe.           </t>
  </si>
  <si>
    <t>Elaborar plan de acción (estrategia de implementación), con base al autodiagnóstico de rendición de cuentas.</t>
  </si>
  <si>
    <t xml:space="preserve">Realizar 2 sesiones de trabajo para la Identificación de los espacios (Mesas de trabajo, foros, reuniones.etc) de las actividades permanentes institucionales, para los ejercicios de diálogo de la rendición de cuentas </t>
  </si>
  <si>
    <t xml:space="preserve">Oficina Asesora de Planeación. Secretaria General.       Grupo de servicio al ciudadanoy    Subdirecciones Misionales. </t>
  </si>
  <si>
    <t>Diseñar cronograma de ejecución de las actividades de diálogo y el cual contega el componente de comunicacion de los ejercicios de rendición de cuentas, con enfoque en derechos humanos y paz, el cual se publicará en la página web del AGN para conocimiento previo de los grupos de valor y ciudadanía en general.</t>
  </si>
  <si>
    <t>Oficina Asesora de Planeación. Secretaria General.       Grupo de servicio al ciudadano. 
Grupo de sistemas  
Subdirecciones Misionales.
Comunicaciones</t>
  </si>
  <si>
    <t>Oficina Asesora de Planeación. Secretaria General. Grupo de servicio al ciudadano. Grupo de sistemas Equipo de trabajo de rendición de cuentas. Subdirecciones Misionales.
Oficina de control interno, Comunicaciones</t>
  </si>
  <si>
    <t>Realizar la evaluacion del  plan de acción vigencia 2021 (estrategia de implementación), indentificando  el avance porcentuial en la implementacion de la estrategia.</t>
  </si>
  <si>
    <t xml:space="preserve">Publicar las evaluaciones de las actividades de rendición de cuentas (incluyendo las respuestas a las inquietudes de los participantes y sus recomendaciones). </t>
  </si>
  <si>
    <t>Oficina Asesora de Planeación. Secretaria General.       Grupo de servicio al ciudadano. Grupo de sistemas 
    Subdirecciones Misionales
Comunicaciones.</t>
  </si>
  <si>
    <t>Realizar el seguimiento cuatrimestral y evaluación de la Estrategia de rendición de cuentas.</t>
  </si>
  <si>
    <t xml:space="preserve">Oficina Asesora de Planeación
Oficina de control Interno </t>
  </si>
  <si>
    <t>Realizar un informe donde se analice los resultados obtenidos información estadística en la implementación de la estrategia de rendición de cuentas</t>
  </si>
  <si>
    <t>5.5</t>
  </si>
  <si>
    <t>N° ACTIVIDAD</t>
  </si>
  <si>
    <t>Porcentaje de cumplimiento</t>
  </si>
  <si>
    <t>Realizar capacitación a los Directivos y Coordinadores de grupo de conceptos y lineamientos emitidos sobre redición de cuentas.
Acta o link de la capacitación.</t>
  </si>
  <si>
    <t>Aplicar autoevaluacion del enfoque de derechos humanos de la Rendicion de cuenta, contemplando los lineamientos emitidos por el Departamento Administrativo de la funcion publica (DAFP).</t>
  </si>
  <si>
    <t>Fecha:31/03/2022
Nombre: Helen Yamile Hernandez 
Actividad realizada: Se realizo la Autoevaluacion  de DH y paz en la rendicion de cuentas, con la participacion de Secretaria general, las 4 subdirecciones y la oficina de control interno.
Evidencia: Correo electronico OAP..</t>
  </si>
  <si>
    <t>N° ACTIVIDADES</t>
  </si>
  <si>
    <t>Actividades del componente 3</t>
  </si>
  <si>
    <t>Porcentaje del cumplimiento</t>
  </si>
  <si>
    <t>La Oficina Asesora de Planeción informó, que en el Comité de Evaluación y Desempeño del 27  de abril de 2022, se solicitó la modificación de estas fechas y en este momento se están adelantando gestiones para publicar la versión 2 del PAAC.</t>
  </si>
  <si>
    <t>Actualización de la caracterización de usuarios y grupos de valor, procedimientos, formatos, manuales, guías y demás documentos asociados al Servicio al Ciudadano</t>
  </si>
  <si>
    <t>Fecha: 05-04-2022
Nombre: Jeimmy L. Betancourt
Actividad realizada:  Se actuliza la Encuesta de Satisfacción teniendo en cuenta la información estadística, con este insumo se inicia la recopilación de la información para proceder  a elaborar el documento.
Evidencia; https://www.archivogeneral.gov.co/encuesta-satisfaccion-agn#no-back</t>
  </si>
  <si>
    <t>Establecer la Matriz de Riesgos para el proceso de Servicio al Ciudadano</t>
  </si>
  <si>
    <t>Fecha:05-04-2022
Nombre: Jeimmy L. Betancourt L.
Actividad realizada: Se establecen los riesgos para el Grupo de Servicio al Ciudadano, así mismo se remiten el 21 de febrero al funcionario Carlos Reyes de la OAP para que sean aprobados por el Comité de Gestión y Desempeño,   En correo de fecha 31 de marzo, el funcionario de la OAP manifiesta que la matriz de riesgos del proceso se elaborará por parte de la Consultoría que adelantará el rediseño.
Evidencia: Archivo Componente 3 Act. 1.2</t>
  </si>
  <si>
    <t>Elaborar, implementar y socializar el procedimiento de Participación Ciudadana con sus formatos asociados</t>
  </si>
  <si>
    <t xml:space="preserve">Fecha:05-04-2022
Nombre: Jeimmy L. Betancourt
Actividad realizada: Se tiene un borrador del procedimiento de Participación Ciudadana, se revisará con la Secretaria General para poder formalizarlo ante la OAP
Evidencia: Borrador Procedimiento </t>
  </si>
  <si>
    <t>Actualizar las preguntas frecuentes publicadas en la página web del Archivo General de la Nación</t>
  </si>
  <si>
    <t>Grupo de Servicio al Ciudadano y Comunicaciones</t>
  </si>
  <si>
    <t>Fecha: 06-04-2022
Nombre: Jeimmy L. Betancourt L.
Actividad realizada:Publicación en la página web de la Entidad de las Preguntas Frecuentes versión 2022
Evidencia: https://www.archivogeneral.gov.co/sites/default/files/Estructura_Web/3_Transparencia/3.1.Informacion_Interes/3.1.1.Preguntas_frecuentes/preguntas_respuestas_frecuentes_2022.pdf</t>
  </si>
  <si>
    <t>Implementar campañas permanentes para socializar a los ciudadanos los canales de atención del AGN.</t>
  </si>
  <si>
    <t>Grupo de Servicio al Ciudadano y Comunicacioneso. Grupo sistemas Comunicaciones</t>
  </si>
  <si>
    <t>"Fecha: 05-04-2022
Nombre: Jeimmy L. Betancourt L.
Actividad realizada: Campañas de socialización en la página web y televisores del primer piso donde se mencionan los canales de atención dispuestos por el AGN
Evidencia: Pantallazo página web</t>
  </si>
  <si>
    <t>Seguimiento y monitoreo trimestral de los canales de atención al ciudadano.</t>
  </si>
  <si>
    <t>Adquirir un sistema Chatbot con los requerimienos exigidos por el AGN con el fin de resolver dudas de la ciudadanía a cualquier hora del día, con el fin de garantizar la accesibilidad a este canal de atención  teniendo en cuenta los lineamientos de la Resolución N° 1519 de 2020</t>
  </si>
  <si>
    <t>Fecha:04-05-2022
Nombre: Jeimmy L. Betancourt L.
Actividad realizada: Se elaboran los documentos relacionados con el proceso de contratación del Chatbot, se envían el día 28 de febrero al Coordinador del Grupo de Sistemas para su revisión, 
Evidencia: Correo electrónico enviado al Coordinador del Grupo de Sistemas</t>
  </si>
  <si>
    <t>Diseñar ,implementar y divulgar protocolos para la recepción y atención de requerimientos, realizados por los diferentes canales de atención dispuestos por la Entidad</t>
  </si>
  <si>
    <t>Grupos de Servicio al Ciudadano, Archivo y Gestión Documental y Comunicaciones</t>
  </si>
  <si>
    <t>Fecha:05-04-2022
Nombre: Jeimmy L. Betancourt L.
Actividad realizada: En la página web de la Entidad se encuentra pubicado el protocolo de atención del chat Institucional
Evidencia: https://www.archivogeneral.gov.co/sites/default/files/Estructura_Web/3_Transparencia/6.1.5%20ServicioAlCiudadano/Protocolos/Protocolo%20de%20atencion%20al%20ciudadano%20virtual.pdf</t>
  </si>
  <si>
    <t>Fecha: 01 de abril de 2022
Nombre: Gina Alexandra Aldana
Actividad realizada: Durante el primer trimestre se realizaron 2 capacitaciones en cultura de servicio al ciudadano  
Evidencia: https://archivogeneral.sharepoint.com/:x:/r/sites/PAAC2022/_layouts/15/Doc.aspx?sourcedoc=%7B5BB3BDC7-9B26-4460-8A34-554F4DFC7B04%7D&amp;file=capacitaciones%201er%20trimestre%20ss%20al%20ciudadano.xlsx&amp;action=default&amp;mobileredirect=true</t>
  </si>
  <si>
    <t>Desarrollar espacios de formación y capacitación sobre integridad pública</t>
  </si>
  <si>
    <t>Grupos de Servicio al Ciudadano y Gestión Humana</t>
  </si>
  <si>
    <t>Fecha:01 de abril de 2022
Nombre: Gina Alexandra Aldana
Actividad realizada: Durante el primer trimestre se realizaron 3 capacitaciones sobre integridad pública
Evidencia: https://archivogeneral.sharepoint.com/:x:/r/sites/PAAC2022/_layouts/15/Doc.aspx?sourcedoc=%7BB33EBCC8-9170-460F-AE4F-68151F65C377%7D&amp;file=capacitaciones%201er%20trimestre%20integridad.xlsx&amp;action=default&amp;mobileredirect=true</t>
  </si>
  <si>
    <t>Gestionar semestralmente una capacitación a los servidores de la Entidad en enfoque diferencial.</t>
  </si>
  <si>
    <t>Fecha: 01 de abril de 2022
Nombre: Gina Alexandra Aldana
Actividad realizada: Durante el primer trimestre se realizó 1 capacitación sobre enfoque diferencial 
Evidencia: https://archivogeneral.sharepoint.com/:x:/r/sites/PAAC2022/_layouts/15/Doc.aspx?sourcedoc=%7B7D70A9D7-C3B0-4B41-97DF-5DFC7E9AB24F%7D&amp;file=capacitaciones%201er%20trimestre%20trato%20digno.xlsx&amp;action=default&amp;mobileredirect=true</t>
  </si>
  <si>
    <t>Incluir módulos o contenidos sobre la Política de Servicio al Ciudadano en el programa de inducción.</t>
  </si>
  <si>
    <t>01 de abril de 2022
Nombre: Gina Alexandra Aldana
Actividad realizada: Teniendo en cuenta que se va a actualizar el curso de inducción se le solicito al Grupo de Servicio al Ciudadano la información de la politica de servicio al ciudadano
Evidencia; https://archivogeneral.sharepoint.com/sites/PAAC2022/Documentos%20compartidos/Forms/AllItems.aspx?id=%2Fsites%2FPAAC2022%2FDocumentos%20compartidos%2FSeguimiento%20primer%20trimestre%202022%2FEvidencias%2F29%5F03%5F22%20inducci%C3%B3n%20politica%20ss%20al%20ciudadano%2Epdf&amp;parent=%2Fsites%2FPAAC2022%2FDocumentos%20compartidos%2FSeguimiento%20primer%20trimestre%202022%2FEvidencias</t>
  </si>
  <si>
    <t>Socializar los derechos y deberes relacionados con el Servicio al Ciudadano.</t>
  </si>
  <si>
    <t>Informar semestralmente a los Líderes de los procesos misionales, los resultados de las mediciones realizadas a los usuarios y grupos de valor las cuales son  producto de las Encuestas de percepción y satisfacción</t>
  </si>
  <si>
    <t>Grupo de Servicio  al ciudadano y Comunicaciones</t>
  </si>
  <si>
    <t>Grupos de Servicio al Ciudadano.</t>
  </si>
  <si>
    <t>Fecha:05-04-2022
Nombre: Jeimmy L. Betancourt L.
Actividad realizada: Los informes mensuales se publican en el Sharepoint 
Evidencia https://archivogeneral.sharepoint.com/sites/INFORMESDESATISFACCION/Documentos%20compartidos/Forms/AllItems.aspx?id=%2Fsites%2FINFORMESDESATISFACCION%2FDocumentos%20compartidos%2FINFORMES%20DE%20SATISFACCI%C3%93N%20MENSUAL%202022&amp;viewid=02156593%2D915c%2D4e8c%2Dae3b%2Dec95041e6b51</t>
  </si>
  <si>
    <t>Revisión trimestral del Menú Participa y actualización de la información contenida</t>
  </si>
  <si>
    <t>Fecha: 05-04-2022
Nombre: Jeimmy l.Betancourt L.
Actividad realizada: Se realiza la revisión del Menú Participa, se carga el PAAC de la vigencia 2022. los PAA en sus versiones
Evidencia;https://www.archivogeneral.gov.co/transparencia/participa/plan-anticorrupcion-atencion-ciudadano</t>
  </si>
  <si>
    <t>Actualizar la información de los trámites en el Sistema Único de Información de Trámites –SUIT</t>
  </si>
  <si>
    <t>Grupo de Servicio al Ciudadano.</t>
  </si>
  <si>
    <t>Fecha: 05-04-2022
Nombre: Jeimmy l. Betancourt l.
Actividad realizada: se registran las estadísticas de los trámites y OPAS del AGN durante los meses de enero, febrero y Asistencia Técnica del trimestre, nos encontramos  la espera de la información por parte de las áreas para continiuar con la actualización.
Evidencia: Plataforma SUIT-DAFP</t>
  </si>
  <si>
    <t>Implementar acciones de capacitación atendiendo los lineamientos, sobre la estrategia de Lenguaje Claro.</t>
  </si>
  <si>
    <t>Fecha: 01 de abril 2022
Nombre: Gina Alexandra Aldana
Actividad realizada: El grupo de gestión humana convocó a los colaboradores del AGN a la capacitación de Lenguaje Claro ofrecido por el DNP en el mes de marzo;  se inscribieron 10 personas
Evidencia: https://archivogeneral.sharepoint.com/:x:/r/sites/PAAC2022/_layouts/15/Doc.aspx?sourcedoc=%7B1CE69423-71FD-4ECD-BCD9-795C2D4B5EF7%7D&amp;file=capacitaciones%201er%20trimestre%20lenguaje%20claro.xlsx&amp;action=default&amp;mobileredirect=true</t>
  </si>
  <si>
    <t>Actividades del componente 4</t>
  </si>
  <si>
    <t>Suma de cumplimiento</t>
  </si>
  <si>
    <t>Se revisaron las evidencias y la actividad fue efectivamente cumplida</t>
  </si>
  <si>
    <t>Al revisar las evidencias, se observa un correo del mes de febrero, por medio del cual, una de las profesionales del Grupo de Servicio al Ciudadano envía propuesta de mapa de riiesgos. Sin embargo, el día 30/03/2022,  la Oficina de Planeación informa que debido al proceso de rediseño que se adelanta en la entidad, el mapa de riesgos de servicio al ciudadano, se elaborará por una consultoría una vez pase ley de garantías: https://archivogeneral.sharepoint.com/:w:/r/sites/PAAC2022/_layouts/15/Doc.aspx?sourcedoc=%7B4EDA2160-15AF-4DC7-AD5A-24D6B943F74E%7D&amp;file=Componente%204%20Act.%201.2.docx&amp;action=default&amp;mobileredirect=true</t>
  </si>
  <si>
    <t xml:space="preserve">Se informa que esta actividad , cuenta con un porcentaje de avance igual al 30%,  teniendo en cuenta que falta la aprobación del procedimiento y en este momento se tiene el borrador en revisión para aprobación y envío a la Oficina de Planeación: https://archivogeneral.sharepoint.com/:w:/r/sites/PAAC2022/_layouts/15/Doc.aspx?sourcedoc=%7BD3B29C51-987C-4EAE-AD5C-EBCDBB703182%7D&amp;file=Componenente%204%20Act.%201.3.docx&amp;action=default&amp;mobileredirect=true </t>
  </si>
  <si>
    <t>Se revisó la evidencia respectiva, pero es un correo donde se envia la autoevaluación para que sea diligenciada</t>
  </si>
  <si>
    <t xml:space="preserve">Publicar en el portal de datos abiertos www.datos.gov.co, la información del conjunto de datos abiertos del AGN conforme a los lineamientos de Gobierno Digital </t>
  </si>
  <si>
    <t>Fecha: 03/03/2021
Nombre: Omar Villarreal
Actividad realizada: Se realiza el cague de información en las plataformas de gov.co y RNBD, de acuerdo a las informaciones suministradas por las áreas de jurídica, servicio al ciudadano, gestión humana, comunicaciones y gestión del patrimonio cultural
Evidencia https://cutt.ly/dFaP6vY</t>
  </si>
  <si>
    <t>Publicar trimestralmente,  la información de la Contratación Pública de la Entidad en la página web .</t>
  </si>
  <si>
    <t>Fecha: 04/04/2022
Nombre: Loui Gerard Fonseca
Actividad realizada: Se remitió el informe trimestral con corte a marzo de 2022 al grupo de sistemas para que sea cargado a la sección correspondiente en el menú de transparencia.
Evidencia: correo electrónico enviado a sergio (webmaster)</t>
  </si>
  <si>
    <t>Registrar y actualizar los trámites en el Sistema Único de Información de Trámites –SUIT</t>
  </si>
  <si>
    <t xml:space="preserve">Grupo de Servicio al ciudadano </t>
  </si>
  <si>
    <t>Fecha:05-04-2022
Nombre: Jeimmy l. Betancourt L.
Actividad realizada: Se actualiza en el SUIT la información relacionada con las estadísticas (de los 11 trámites y OPAs de la Entidad registrados en la plataforma) de los meses de enero y febrero, el trimestre del Trámite Asistencia Técnica.  Nos encontraomos a la espera de que las áreas reporten las cifras para continuar con el cargue en el SUIT
Evidencia: SUIT-DAFP</t>
  </si>
  <si>
    <t>Publicar y vincular las hojas de vida de los servidores públicos, empleados (Gestión Humana) y contratistas (Oficina Asesora Jurídica) en el Sistema de Gestión del Empleo Público –SIGEP-.</t>
  </si>
  <si>
    <t xml:space="preserve">Grupo de Gestión Humana - Oficina Asesora jurídica </t>
  </si>
  <si>
    <t>Fecha: 01 de abril de 2022
Nombre: Gina Aldana Castellanos 
Actividad realizada: Se realizaron las vinculaciones pertinentes en SIGEP II para la respectiva vinculación 
Evidencia: https://www.archivogeneral.gov.co/conozcanos/directorio</t>
  </si>
  <si>
    <t>1.4</t>
  </si>
  <si>
    <t xml:space="preserve">Grupo de Servicio al Ciudadano /  Grupo de archivo  y Gestión Documental </t>
  </si>
  <si>
    <t xml:space="preserve">Fecha:05-04-2022
Nombre: Jeimmy L. Betancourt L.
Actividad realizada: Nos encontramos elaborando el ifnorme de las PQRSDF.
Evidencia </t>
  </si>
  <si>
    <t>El informe correspondiente al primer trimestre se encuentra publicado en el siguiente hipervínculo: https://www.archivogeneral.gov.co/transparencia/contratacion/informacion-contractual</t>
  </si>
  <si>
    <t>Automatizar las alertas de vencimiento de términos de PQRSD y realizar lo seguimientos mensuales a la respuestas de las comunicaciones oficiales por parte del Grupo de Servicio al Ciudadano</t>
  </si>
  <si>
    <t>Fecha:05-04-2022
Nombre: Jeimmy L. Betancourt L.
Actividad realizada: Desde el Grupo de Servicio al Ciudadano mensualmente se realizan los seguimientos a las comunicaciones oficiales pendientes por respuesta cada 15 días.  Se presenta por parte de la secretaría General al Comité de Dirección, un informe que relaciona las Comunicaciones oficiales pendientes por responder al 31 de diciembre de 2021 y al 11 de marzo de 2022
Evidencia Presentación PPT y pantallazo de los correos electrónicos donde se realiza el seguimiento</t>
  </si>
  <si>
    <t>No se encontraron evidencias nI en página web ni en sharepoint</t>
  </si>
  <si>
    <t>Actualizar y divulgar por página web  periódicamente los canales y medios de acceso a la información del AGN de interés de la ciudadanía.</t>
  </si>
  <si>
    <t>Grupo de Servicio al Ciudadano, Grupo de Sistemas y Comunicaciones</t>
  </si>
  <si>
    <t>Fecha:05-04-2022
Nombre: Jeimmy L. Betancourt L
Actividad realizada:Se divulga por página web y televisores de la Entidad del primer piso los canales de atención dispuestos por la ciudadanía.
Evidencia: Pantallazo página web tomado el 05-04-2022</t>
  </si>
  <si>
    <t>Se verifico la evidencia a través del siguiente hipervínculo: https://archivogeneral.sharepoint.com/sites/PAAC2022</t>
  </si>
  <si>
    <t>Se verifico la evidencia a través del siguiente hipervínculo: https://archivogeneral.sharepoint.com/:w:/r/sites/PAAC2022/_layouts/15/Doc.aspx?sourcedoc=%7B3A28843A-61A4-498F-9955-332970ACDA3D%7D&amp;file=Divulgaci%C3%B3n%20canales%20de%20atenci%C3%B3n.docx&amp;action=default&amp;mobileredirect=true</t>
  </si>
  <si>
    <t xml:space="preserve">Grupos de Sistemas </t>
  </si>
  <si>
    <t>Para el primer trimestre del 2022 no se cuenta con avances para esta actividad, los cuales serán actualizados y reportados en el segundo trimestre del 2022</t>
  </si>
  <si>
    <t>Realizar un diagnóstico del estado actual de la publicación de información pública en los canales de divulgación de información destinados para tal fin en la Matriz de Autodiagnóstico de Transparencia Activa de la Procuraduría General de la Nación.</t>
  </si>
  <si>
    <t>Actualizar el Índice de Información
clasificada y  reservada en la página web del AGN y Portal de datos abiertos del Estado Colombiano</t>
  </si>
  <si>
    <t>Grupos de Sistemas</t>
  </si>
  <si>
    <t>Para el primer trimestre del 2022 no se cuenta con avances para esta actividad, para lo cual se hará la revisión del archivo generado con el fin de validar que los datos se alimenten correctamente</t>
  </si>
  <si>
    <t>En este momento se encuentra en revisión y actualización de la información solicitada la cual será entregada para principios del mes de agosto</t>
  </si>
  <si>
    <t xml:space="preserve">Publicar en la página web los instrumentos de gestión documental (Tablas de Retención Documental, Cuadros de Clasificación Documental,  Tablas de Valoración Documental), y Programa de Gestión Documental. </t>
  </si>
  <si>
    <t>Grupo de archivo y Gestión Documental / Comunicaciones</t>
  </si>
  <si>
    <t>3.5</t>
  </si>
  <si>
    <t>Publicar en la página web el esquema de publicaciones.</t>
  </si>
  <si>
    <t xml:space="preserve">Comunicaciones </t>
  </si>
  <si>
    <t>3.6</t>
  </si>
  <si>
    <t xml:space="preserve">Actualizar y publicar la Caracterización de usuarios </t>
  </si>
  <si>
    <t xml:space="preserve">Grupo de Servicio al ciudadano  </t>
  </si>
  <si>
    <t xml:space="preserve">Actualizar la información publicada en el Portal de niños, niñas y adolescentes </t>
  </si>
  <si>
    <t>Para el primer trimestre del 2022 no se cuenta con avances para esta actividad, los cuales serán reportados en el segundo trimestre del 2022</t>
  </si>
  <si>
    <t>Realizar monitoreo y seguimiento cuatrimestral a la página web con el fin de que se encuentre actualizada la información dispuesta a la ciudadanía</t>
  </si>
  <si>
    <t>Fecha: 04/04/2022
Nombre: Omar Villarreal
Actividad realizada: Se realiza actualización de la visión del AGN, se realiza cargue de la información de planta de funcionarios y contratistas del año en curso, se actualiza el calendario de actividades mes a mes y el presupuesto general de gastos e inversión
Evidencia: https://www.archivogeneral.gov.co/</t>
  </si>
  <si>
    <t>Realizar informe trimestral de las visitas realizadas por los ciudadanos a la página Web, indicando cuáles son los sitios de mayor interés, el cual sera publicado en la pagina web de la entidad.</t>
  </si>
  <si>
    <t>Grupo de Servicio al Ciudadano y Grupo de Sistemas</t>
  </si>
  <si>
    <t xml:space="preserve">Fecha: 05-04-2022
Nombre: Jeimmy L. Betancourt L.
Actividad realizada: Nos encontramos elaborando el informe de Visitas web del primer semestrre
Evidencia </t>
  </si>
  <si>
    <t>Realizar un diagnóstico de los canales de divulgación y acceso a la información, tanto presenciales (ventanillas, carteleras, oficinas de atención al Ciudadano, boletines, revistas, etc.) como virtuales (páginas web, canales de YouTube, redes sociales, etc.). con el fin de identificar posibilidades de mejora en el acceso.</t>
  </si>
  <si>
    <t>Realizar seguimiento  semestral al cumplimiento de la ley 1712 de 2014- Resolución 1519 de 2020 en la matriz dispuesta</t>
  </si>
  <si>
    <t>Grupo de Sistema</t>
  </si>
  <si>
    <t>No se presentan avances para este corte, se reportarán para el mes de Junio ya que la actividad es semestral</t>
  </si>
  <si>
    <t>No se aportaron evidencias o sopotes para esta actividad.</t>
  </si>
  <si>
    <t>Verificado en página web se evidencia que los informes mensuales no se están publicando: https://www.archivogeneral.gov.co/transparencia/planeacion-presupuesto-informes/plan-accion</t>
  </si>
  <si>
    <t>Verificada las secciones participa y transparencia se evidencia esta actividad cumplid: https://www.archivogeneral.gov.co/transparencia/participa/plan-anticorrupcion-atencion-ciudadanoa</t>
  </si>
  <si>
    <t>Indagar con el jefe</t>
  </si>
  <si>
    <t>Verificado en página web se evidencia que los informes mensuales no se están publicando y por tanto para el trimestre evaluado se recomienda avanzar en las mismas por parte de la OCI: https://www.archivogeneral.gov.co/transparencia/planeacion-presupuesto-informes/plan-accion</t>
  </si>
  <si>
    <t>No se aportaron evidencias frente a esta actividad, pero el plazo de ejecución es hasta el mes diciembre.</t>
  </si>
  <si>
    <t xml:space="preserve">No se aportan evidencias en Sharepoint, pero se hace la verificación de evidencias en la página web /www.archivogeneral.gov.co/ encontrándose la actualización de los contenidos mencionados en el reporte a planeación. </t>
  </si>
  <si>
    <t>Actividades del componente 5</t>
  </si>
  <si>
    <t>Planeación</t>
  </si>
  <si>
    <t>Diseño de la estrategia para la gestión de conflictos de intereses</t>
  </si>
  <si>
    <t>Solicitar el diligenciamiento del formato GCO-FO-11 de declaración de conflicto de interes, al 100% de los funcionarios de planta de la Entidad</t>
  </si>
  <si>
    <t>Grupo de Gestión de Humana</t>
  </si>
  <si>
    <t>Fecha: 01 de abril de 2022
Nombre: Gina Aldana Castellanos
Actividad realizada: Durante el primer trimestre de 2022 se solicitó el diligenciamiento del formato de conflictos de interes a 21 funcionarios
Evidencia: TRD 220.52 Historias Laborales</t>
  </si>
  <si>
    <t>Solicitar y acompañar el diligenciamiento de la declaración de bienes y rentas, registro de conflictos de interés y la declaración del impuesto sobre la renta y complementarios de los directivos de la Entidad, en el marco de la ley 2013 de 2019</t>
  </si>
  <si>
    <t xml:space="preserve">Fecha:
Nombre: 
Actividad realizada: 
Evidencia </t>
  </si>
  <si>
    <t xml:space="preserve">Desarrrollar una actividad mensual, que promueva la apropiación de los valores del codigo de inegridad. </t>
  </si>
  <si>
    <t>Fecha: 01 de abril de 2022
Nombre: Gina Aldana Castellanos
Actividad realizada: Durante el primer trimestre de 2022 se realizaron 10 actividades del código de integridad
Evidencia: https://archivogeneral.sharepoint.com/:w:/r/sites/PAAC2022/_layouts/15/Doc.aspx?sourcedoc=%7B41664B4C-0D3E-4686-949F-4EB997E0C795%7D&amp;file=Actividades%20c%C3%B3digo%20de%20integridad%20primer%20trimestre.docx&amp;action=default&amp;mobileredirect=true</t>
  </si>
  <si>
    <t>Capacitación</t>
  </si>
  <si>
    <t>Realizar capacitación en el módulo de inducción en temas de Conflicto de Interés y Código de Integridad</t>
  </si>
  <si>
    <t>Grupo de Gestión Humana</t>
  </si>
  <si>
    <t>Fecha: 01 de abril de 2022
Nombre: Gina Aldana Castellanos
Actividad realizada: Durante el primer trimestre de 2022 se realizó la inscripción en el curso de integridad, transparencia y lucha contra la corrupción de las 16 personas que ingresaron a la planta como parte de la inducción. Asi mismo, se convoco a la capacitación de conflictos de interes y a la de la politica de intregridad dirigida a los colaboradores de la entidad. 
Evidencia: https://archivogeneral.sharepoint.com/:x:/r/sites/PAAC2022/_layouts/15/Doc.aspx?sourcedoc=%7B1D8D8C43-ABE4-4807-BC4A-D49B904FF685%7D&amp;file=capacitaci%C3%B3n%20conflictos%201er%20trimestre.xlsx&amp;action=default&amp;mobileredirect=true</t>
  </si>
  <si>
    <t>Declaración de bienes, rentas y conflictos de intereses Ley 2013 de 2019</t>
  </si>
  <si>
    <t>Informar mediante circular interna dirigida a los supervisores de contratos la obligación de realizar seguimiento al cumplimiento de la Ley 2013 de 2019 en cuanto a la publicacion y declaracion de bienes y rentas y conflictos de intereses, de aquellos contratistas que estén obligados.</t>
  </si>
  <si>
    <t>Fecha: 31/03/2022
Nombre:Loui Gerard Fonseca
Actividad realizada:  teniendo en cuenta que una circular obedece a la divulgación de asuntos de caracter procedimental en la gestión, se optó por cumplir con la actividad mediante un memorando, mediante el cual se socializan asuntos relacionados con la supervisión de los contratos, especificamente, del cumplimiento a la Ley 2013 de 2019 y el seguimiento a mapa de riesgos de contratos.
Evidencia : en la carpeta se carga el memorando enviado a Dirección general, Secretaría General, Subdirecciones, Oficina de Control Interno,
coordinadores de grupo y supervisores de contratos  con fecha 29 de marzo de 2022</t>
  </si>
  <si>
    <t>Incluir el formato “GCO-FO-11 DECLARACION CONFLICTOS INTERESES” en el expediente contractual de cada contrato de prestación de servicios que se celebre en la vigencia.</t>
  </si>
  <si>
    <t>Se revisaron las evidencias respectivas, a través de documento de word que se relacionan las actividades ejecutadas, sin embargo la OCI recomienda añadir un hipervinculo o pantallazos asociado a las actividades:https://archivogeneral.sharepoint.com/:w:/r/sites/PAAC2022/_layouts/15/Doc.aspx?sourcedoc=%7B41664B4C-0D3E-4686-949F-4EB997E0C795%7D&amp;file=Actividades%20c%C3%B3digo%20de%20integridad%20primer%20trimestre.docx&amp;action=default&amp;mobileredirect=true&amp;cid=a72f8224-3d13-4257-8755-5dbcc47a5636</t>
  </si>
  <si>
    <t>Se revisaron las evidencias respectivas, a través de documento de excel y power point que se relacionan las actividades ejecutadas.
Link 1: https://archivogeneral.sharepoint.com/:x:/r/sites/PAAC2022/_layouts/15/Doc.aspx?sourcedoc=%7B1D8D8C43-ABE4-4807-BC4A-D49B904FF685%7D&amp;file=capacitaci%C3%B3n%20conflictos%201er%20trimestre.xlsx&amp;action=default&amp;mobileredirect=true&amp;cid=b32f4b7b-01e6-4232-a610-81c700290836
Link 2: https://archivogeneral.sharepoint.com/sites/PAAC2022/Documentos%20compartidos/Forms/undefined</t>
  </si>
  <si>
    <t>Se revisaron las evidencias respectivas, a través de memorando: https://archivogeneral.sharepoint.com/sites/PAAC2022/Documentos%20compartidos/Forms/AllItems.aspx?id=%2Fsites%2FPAAC2022%2FDocumentos%20compartidos%2FSeguimiento%20primer%20trimestre%202022%2FEvidencias%2FMemorando%20sobre%20supervisi%C3%B3n%2Epdf&amp;parent=%2Fsites%2FPAAC2022%2FDocumentos%20compartidos%2FSeguimiento%20primer%20trimestre%202022%2FEvidencias</t>
  </si>
  <si>
    <t xml:space="preserve">Actividades del componente </t>
  </si>
  <si>
    <t>Se remitió informe   y sólo está pendiente aprobación para publicación</t>
  </si>
  <si>
    <t>COMPONENTE : INICIATIVAS ADICIONALES</t>
  </si>
  <si>
    <t>Pedagogía al interior de la entidad</t>
  </si>
  <si>
    <t>Registro de las declaraciones de conflictos de intereses</t>
  </si>
  <si>
    <t>INICIATIVAS ADICIONALES</t>
  </si>
  <si>
    <t>COMPONENTE 3:RENDICIÓN DE CUENTAS</t>
  </si>
  <si>
    <t>SEGUIMIENTO AL PLAN ANTICORRUPCIÓN Y DE ATENCIÓN AL CIUDADANO 2022 (CONSOLIDADO CUATRIMESTRE I)</t>
  </si>
  <si>
    <t>Fecha:28/04/2022
Nombre: Carlos Reyes
Actividad realizada: Correo publicado para divulgar Política de Riesgo por parte de equipo de comunicaciones
Evidencia: Correo-Equipo de comunicaciones</t>
  </si>
  <si>
    <t>Se revisó correo donde se envía la autoevaluación para que sea diligenciada.</t>
  </si>
  <si>
    <t>No se aportaron evidencias frente a esta actividad. Sin embargo, el plazo de ejecución de la actividad es para el mes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</si>
</sst>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theme="1"/>
      <name val="Calibri"/>
      <family val="2"/>
      <scheme val="minor"/>
    </font>
    <font>
      <i/>
      <sz val="8"/>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9"/>
      <color theme="1"/>
      <name val="Arial"/>
      <family val="2"/>
    </font>
    <font>
      <sz val="9"/>
      <color rgb="FF000000"/>
      <name val="Arial"/>
      <family val="2"/>
    </font>
    <font>
      <sz val="11"/>
      <color theme="1"/>
      <name val="Arial"/>
      <family val="2"/>
    </font>
    <font>
      <b/>
      <sz val="11"/>
      <color theme="1"/>
      <name val="Arial"/>
      <family val="2"/>
    </font>
    <font>
      <b/>
      <sz val="11"/>
      <name val="Arial"/>
      <family val="2"/>
    </font>
    <font>
      <sz val="10"/>
      <color theme="1"/>
      <name val="Arial"/>
      <family val="2"/>
    </font>
    <font>
      <i/>
      <sz val="8"/>
      <color theme="1"/>
      <name val="Arial"/>
      <family val="2"/>
    </font>
    <font>
      <b/>
      <sz val="9"/>
      <color theme="1"/>
      <name val="Arial"/>
      <family val="2"/>
    </font>
    <font>
      <b/>
      <sz val="9"/>
      <name val="Arial"/>
      <family val="2"/>
    </font>
    <font>
      <i/>
      <sz val="11"/>
      <color theme="1"/>
      <name val="Arial"/>
      <family val="2"/>
    </font>
    <font>
      <sz val="8"/>
      <color rgb="FF000000"/>
      <name val="Arial"/>
    </font>
    <font>
      <sz val="8"/>
      <color rgb="FF000000"/>
      <name val="Arial"/>
      <family val="2"/>
    </font>
    <font>
      <sz val="11"/>
      <name val="Arial"/>
      <family val="2"/>
    </font>
    <font>
      <sz val="8"/>
      <color theme="1"/>
      <name val="Arial"/>
      <family val="2"/>
    </font>
    <font>
      <sz val="11"/>
      <color theme="0"/>
      <name val="Calibri"/>
      <family val="2"/>
      <scheme val="minor"/>
    </font>
    <font>
      <sz val="11"/>
      <color rgb="FF000000"/>
      <name val="Arial"/>
      <family val="2"/>
    </font>
    <font>
      <sz val="11"/>
      <color theme="0"/>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
      <patternFill patternType="solid">
        <fgColor rgb="FFFFFF00"/>
        <bgColor indexed="64"/>
      </patternFill>
    </fill>
    <fill>
      <patternFill patternType="solid">
        <fgColor rgb="FFFFFFFF"/>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medium">
        <color rgb="FF00000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24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xf numFmtId="0" fontId="0" fillId="0" borderId="0" xfId="0" applyAlignment="1">
      <alignment horizontal="center" vertical="center"/>
    </xf>
    <xf numFmtId="0" fontId="1" fillId="0" borderId="0" xfId="0" applyFont="1"/>
    <xf numFmtId="0" fontId="3" fillId="0" borderId="0" xfId="0" applyFont="1" applyBorder="1" applyAlignment="1">
      <alignment horizontal="center" vertical="center" wrapText="1"/>
    </xf>
    <xf numFmtId="0" fontId="3" fillId="0" borderId="0" xfId="0" applyFont="1"/>
    <xf numFmtId="0" fontId="0" fillId="0" borderId="0" xfId="0" applyAlignment="1">
      <alignment horizontal="center"/>
    </xf>
    <xf numFmtId="0" fontId="3" fillId="0" borderId="0" xfId="0" applyFont="1"/>
    <xf numFmtId="0" fontId="0" fillId="0" borderId="0" xfId="0" applyFont="1"/>
    <xf numFmtId="0" fontId="4" fillId="0" borderId="0" xfId="0" applyFont="1" applyAlignment="1">
      <alignment horizontal="center"/>
    </xf>
    <xf numFmtId="0" fontId="0" fillId="0" borderId="0" xfId="0" applyFont="1"/>
    <xf numFmtId="0" fontId="3" fillId="0" borderId="0" xfId="0" applyFont="1"/>
    <xf numFmtId="0" fontId="0" fillId="0" borderId="0" xfId="0" applyAlignment="1">
      <alignment horizontal="center"/>
    </xf>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14" fontId="7" fillId="0" borderId="0" xfId="0" applyNumberFormat="1" applyFont="1" applyBorder="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wrapText="1"/>
    </xf>
    <xf numFmtId="0" fontId="3" fillId="0" borderId="0" xfId="0" applyFont="1" applyBorder="1"/>
    <xf numFmtId="9" fontId="5" fillId="2" borderId="0" xfId="1"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9" fontId="10" fillId="2" borderId="0" xfId="0" applyNumberFormat="1" applyFont="1" applyFill="1" applyBorder="1" applyAlignment="1">
      <alignment vertical="center"/>
    </xf>
    <xf numFmtId="0" fontId="9"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xf numFmtId="0" fontId="7" fillId="0" borderId="0" xfId="0" applyFont="1"/>
    <xf numFmtId="0" fontId="10" fillId="0" borderId="0" xfId="0" applyFont="1" applyAlignment="1">
      <alignment horizontal="center"/>
    </xf>
    <xf numFmtId="0" fontId="7"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xf numFmtId="0" fontId="7" fillId="0" borderId="1" xfId="0" applyFont="1" applyBorder="1" applyAlignment="1">
      <alignment horizontal="center" vertical="center" wrapText="1"/>
    </xf>
    <xf numFmtId="0" fontId="14" fillId="0" borderId="0" xfId="0" applyFont="1" applyAlignment="1">
      <alignment horizontal="center"/>
    </xf>
    <xf numFmtId="9" fontId="15" fillId="2" borderId="0" xfId="0" applyNumberFormat="1" applyFont="1" applyFill="1" applyBorder="1" applyAlignment="1">
      <alignment horizontal="center" vertical="center"/>
    </xf>
    <xf numFmtId="9" fontId="9" fillId="0" borderId="0" xfId="1" applyFont="1"/>
    <xf numFmtId="0" fontId="14" fillId="3" borderId="5" xfId="0" applyFont="1" applyFill="1" applyBorder="1" applyAlignment="1">
      <alignment horizontal="center" vertical="center" wrapText="1"/>
    </xf>
    <xf numFmtId="0" fontId="9" fillId="0" borderId="0" xfId="0" applyFont="1" applyAlignment="1">
      <alignment horizontal="right"/>
    </xf>
    <xf numFmtId="0" fontId="9" fillId="0" borderId="0" xfId="0" applyFont="1" applyAlignment="1">
      <alignment horizontal="center"/>
    </xf>
    <xf numFmtId="0" fontId="14" fillId="3" borderId="7"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8" xfId="0" applyFont="1" applyFill="1" applyBorder="1" applyAlignment="1">
      <alignment horizontal="center" vertical="center" wrapText="1"/>
    </xf>
    <xf numFmtId="9" fontId="14" fillId="2" borderId="1" xfId="0" applyNumberFormat="1" applyFont="1" applyFill="1" applyBorder="1" applyAlignment="1">
      <alignment horizontal="center" vertical="center"/>
    </xf>
    <xf numFmtId="0" fontId="10" fillId="0" borderId="0" xfId="0" applyFont="1"/>
    <xf numFmtId="0" fontId="14" fillId="3" borderId="4" xfId="0" applyFont="1" applyFill="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14" fillId="3" borderId="9"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7" fillId="0" borderId="9" xfId="0" applyFont="1" applyBorder="1" applyAlignment="1">
      <alignment horizontal="center" vertical="center"/>
    </xf>
    <xf numFmtId="9" fontId="7" fillId="4" borderId="1" xfId="0" applyNumberFormat="1" applyFont="1" applyFill="1" applyBorder="1" applyAlignment="1">
      <alignment horizontal="center" vertical="center"/>
    </xf>
    <xf numFmtId="0" fontId="7" fillId="0" borderId="11"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wrapText="1"/>
    </xf>
    <xf numFmtId="0" fontId="7" fillId="0" borderId="1" xfId="0" applyFont="1" applyFill="1" applyBorder="1" applyAlignment="1">
      <alignment horizontal="justify" vertical="center" wrapText="1"/>
    </xf>
    <xf numFmtId="9" fontId="10" fillId="2" borderId="1" xfId="0" applyNumberFormat="1" applyFont="1" applyFill="1" applyBorder="1" applyAlignment="1">
      <alignment horizontal="center" vertical="center"/>
    </xf>
    <xf numFmtId="0" fontId="7"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Border="1" applyAlignment="1">
      <alignment wrapText="1"/>
    </xf>
    <xf numFmtId="0" fontId="9" fillId="0" borderId="0" xfId="0" applyFont="1"/>
    <xf numFmtId="0" fontId="9" fillId="2"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15" fillId="2" borderId="1" xfId="0" applyNumberFormat="1" applyFont="1" applyFill="1" applyBorder="1" applyAlignment="1">
      <alignment horizontal="center" vertical="center"/>
    </xf>
    <xf numFmtId="0" fontId="12" fillId="0" borderId="1" xfId="0" applyFont="1" applyBorder="1" applyAlignment="1">
      <alignment horizontal="left" vertical="center" wrapText="1"/>
    </xf>
    <xf numFmtId="9" fontId="7" fillId="0" borderId="1" xfId="0"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xf numFmtId="0" fontId="7" fillId="0" borderId="1" xfId="0" applyFont="1" applyBorder="1"/>
    <xf numFmtId="0" fontId="12" fillId="0" borderId="1" xfId="0" applyFont="1" applyBorder="1"/>
    <xf numFmtId="0" fontId="12" fillId="0" borderId="1" xfId="0" applyFont="1" applyBorder="1" applyAlignment="1">
      <alignment vertical="top" wrapText="1"/>
    </xf>
    <xf numFmtId="0" fontId="12" fillId="0" borderId="1" xfId="0" applyFont="1" applyBorder="1" applyAlignment="1">
      <alignment horizontal="center" vertical="center" wrapText="1"/>
    </xf>
    <xf numFmtId="0" fontId="12" fillId="0" borderId="1" xfId="0" applyFont="1" applyBorder="1" applyAlignment="1">
      <alignment wrapText="1"/>
    </xf>
    <xf numFmtId="0" fontId="9" fillId="0" borderId="1" xfId="0" applyFont="1" applyBorder="1" applyAlignment="1">
      <alignment horizontal="center" vertical="center"/>
    </xf>
    <xf numFmtId="0" fontId="12" fillId="0" borderId="0" xfId="0" applyFont="1" applyBorder="1"/>
    <xf numFmtId="0" fontId="17" fillId="0" borderId="0" xfId="0" applyFont="1" applyBorder="1" applyAlignment="1">
      <alignment horizontal="left" vertical="center" wrapText="1"/>
    </xf>
    <xf numFmtId="14" fontId="17" fillId="0" borderId="16" xfId="0" applyNumberFormat="1" applyFont="1" applyBorder="1" applyAlignment="1">
      <alignment horizontal="center" vertical="center" wrapText="1"/>
    </xf>
    <xf numFmtId="14" fontId="17" fillId="0" borderId="15" xfId="0" applyNumberFormat="1" applyFont="1" applyBorder="1" applyAlignment="1">
      <alignment horizontal="center" vertical="center" wrapText="1"/>
    </xf>
    <xf numFmtId="14" fontId="18" fillId="0" borderId="15" xfId="0" applyNumberFormat="1" applyFont="1" applyBorder="1" applyAlignment="1">
      <alignment horizontal="center" vertical="center" wrapText="1"/>
    </xf>
    <xf numFmtId="14" fontId="18" fillId="0" borderId="17"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9" fillId="0" borderId="1" xfId="0" applyFont="1" applyBorder="1" applyAlignment="1">
      <alignment horizontal="justify" vertical="top" wrapText="1"/>
    </xf>
    <xf numFmtId="0" fontId="19" fillId="0" borderId="1" xfId="0" applyFont="1" applyBorder="1" applyAlignment="1">
      <alignment horizontal="left" vertical="center" wrapText="1"/>
    </xf>
    <xf numFmtId="0" fontId="9" fillId="5" borderId="1" xfId="0" applyFont="1" applyFill="1" applyBorder="1" applyAlignment="1">
      <alignment vertical="center" wrapText="1"/>
    </xf>
    <xf numFmtId="9" fontId="7" fillId="2" borderId="1" xfId="0" applyNumberFormat="1" applyFont="1" applyFill="1" applyBorder="1" applyAlignment="1">
      <alignment horizontal="center" vertical="center"/>
    </xf>
    <xf numFmtId="0" fontId="0" fillId="0" borderId="0" xfId="0" pivotButton="1"/>
    <xf numFmtId="0" fontId="0" fillId="0" borderId="0" xfId="0" applyAlignment="1">
      <alignment horizontal="left"/>
    </xf>
    <xf numFmtId="14" fontId="0" fillId="0" borderId="0" xfId="0" applyNumberFormat="1"/>
    <xf numFmtId="9" fontId="0" fillId="0" borderId="0" xfId="0" applyNumberFormat="1"/>
    <xf numFmtId="0" fontId="0" fillId="0" borderId="0" xfId="0" applyAlignment="1">
      <alignment horizontal="center" vertical="center" wrapText="1"/>
    </xf>
    <xf numFmtId="0" fontId="0" fillId="0" borderId="0" xfId="0" applyAlignment="1">
      <alignment vertical="top" wrapText="1"/>
    </xf>
    <xf numFmtId="14" fontId="0" fillId="0" borderId="0" xfId="0" applyNumberFormat="1" applyAlignment="1">
      <alignment horizontal="center"/>
    </xf>
    <xf numFmtId="14" fontId="0" fillId="0" borderId="0" xfId="0" applyNumberFormat="1" applyAlignment="1">
      <alignment horizontal="center" vertical="center"/>
    </xf>
    <xf numFmtId="9"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0" fontId="4" fillId="0" borderId="0" xfId="0" applyFont="1" applyAlignment="1">
      <alignment horizontal="center" vertical="center"/>
    </xf>
    <xf numFmtId="0" fontId="0" fillId="0" borderId="1" xfId="0" applyBorder="1"/>
    <xf numFmtId="9" fontId="11" fillId="2" borderId="1" xfId="0" applyNumberFormat="1" applyFont="1" applyFill="1" applyBorder="1" applyAlignment="1">
      <alignment horizontal="center" vertical="center"/>
    </xf>
    <xf numFmtId="0" fontId="9" fillId="5" borderId="1" xfId="0" applyFont="1" applyFill="1" applyBorder="1" applyAlignment="1">
      <alignment horizontal="justify" vertical="center" wrapText="1"/>
    </xf>
    <xf numFmtId="0" fontId="9" fillId="2" borderId="1" xfId="0" applyFont="1" applyFill="1" applyBorder="1" applyAlignment="1">
      <alignment vertical="top" wrapText="1"/>
    </xf>
    <xf numFmtId="0" fontId="3" fillId="0" borderId="0" xfId="0" applyFont="1"/>
    <xf numFmtId="0" fontId="10" fillId="0" borderId="0" xfId="0" applyFont="1" applyAlignment="1">
      <alignment horizontal="center"/>
    </xf>
    <xf numFmtId="0" fontId="9"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9" fillId="2" borderId="1" xfId="0" applyFont="1" applyFill="1" applyBorder="1" applyAlignment="1">
      <alignment vertical="center"/>
    </xf>
    <xf numFmtId="0" fontId="3" fillId="0" borderId="1" xfId="0" applyFont="1" applyBorder="1"/>
    <xf numFmtId="14" fontId="9"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3" borderId="1" xfId="0" applyFont="1" applyFill="1" applyBorder="1" applyAlignment="1">
      <alignment vertical="center"/>
    </xf>
    <xf numFmtId="14" fontId="22" fillId="0" borderId="1" xfId="0" applyNumberFormat="1" applyFont="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1" xfId="0" applyFont="1" applyBorder="1" applyAlignment="1">
      <alignment horizontal="center" vertical="center" wrapText="1"/>
    </xf>
    <xf numFmtId="0" fontId="0" fillId="0" borderId="1" xfId="0" applyFont="1" applyBorder="1" applyAlignment="1">
      <alignment vertical="center"/>
    </xf>
    <xf numFmtId="0" fontId="0" fillId="0" borderId="0" xfId="0" applyNumberFormat="1"/>
    <xf numFmtId="0" fontId="0" fillId="0" borderId="0" xfId="0" applyAlignment="1">
      <alignment horizontal="left" indent="1"/>
    </xf>
    <xf numFmtId="9" fontId="0" fillId="0" borderId="0" xfId="0" applyNumberFormat="1" applyAlignment="1">
      <alignment horizontal="left"/>
    </xf>
    <xf numFmtId="0" fontId="21" fillId="0" borderId="0" xfId="0" applyNumberFormat="1" applyFont="1"/>
    <xf numFmtId="0" fontId="0" fillId="0" borderId="0" xfId="0" applyAlignment="1">
      <alignment vertical="center" wrapText="1"/>
    </xf>
    <xf numFmtId="9" fontId="14" fillId="2" borderId="1" xfId="0" applyNumberFormat="1" applyFont="1" applyFill="1" applyBorder="1" applyAlignment="1">
      <alignment horizontal="center" vertical="center"/>
    </xf>
    <xf numFmtId="0" fontId="20" fillId="0" borderId="1" xfId="0" applyFont="1" applyBorder="1" applyAlignment="1">
      <alignment horizontal="left" vertical="center" wrapText="1"/>
    </xf>
    <xf numFmtId="0" fontId="8"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9" fontId="1" fillId="0" borderId="1" xfId="0" applyNumberFormat="1" applyFont="1" applyBorder="1" applyAlignment="1">
      <alignment horizontal="center" vertical="center"/>
    </xf>
    <xf numFmtId="0" fontId="20"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vertical="center" wrapText="1"/>
    </xf>
    <xf numFmtId="9" fontId="0" fillId="0" borderId="0" xfId="1" applyFont="1" applyAlignment="1">
      <alignment horizontal="left" vertical="center"/>
    </xf>
    <xf numFmtId="0" fontId="7" fillId="5" borderId="1" xfId="0" applyFont="1" applyFill="1" applyBorder="1" applyAlignment="1">
      <alignment horizontal="justify" vertical="center" wrapText="1"/>
    </xf>
    <xf numFmtId="14" fontId="8" fillId="0" borderId="1" xfId="0" applyNumberFormat="1" applyFont="1" applyBorder="1" applyAlignment="1">
      <alignment vertical="center" wrapText="1"/>
    </xf>
    <xf numFmtId="14" fontId="8" fillId="0" borderId="1" xfId="0" applyNumberFormat="1" applyFont="1" applyBorder="1" applyAlignment="1">
      <alignment horizontal="right" vertical="center" wrapText="1"/>
    </xf>
    <xf numFmtId="14" fontId="8" fillId="6"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9" fillId="0" borderId="0" xfId="0" applyFont="1"/>
    <xf numFmtId="9" fontId="0" fillId="0" borderId="0" xfId="1" applyFont="1" applyAlignment="1">
      <alignment horizontal="center" vertical="center"/>
    </xf>
    <xf numFmtId="0" fontId="23" fillId="2" borderId="1" xfId="0" applyFont="1" applyFill="1" applyBorder="1" applyAlignment="1">
      <alignment horizontal="justify" vertical="center" wrapText="1"/>
    </xf>
    <xf numFmtId="14" fontId="7" fillId="0" borderId="15" xfId="0" applyNumberFormat="1" applyFont="1" applyBorder="1" applyAlignment="1">
      <alignment horizontal="center" vertical="center" wrapText="1"/>
    </xf>
    <xf numFmtId="0" fontId="7" fillId="0" borderId="1" xfId="0" applyFont="1" applyBorder="1" applyAlignment="1">
      <alignment horizontal="justify" vertical="top" wrapText="1"/>
    </xf>
    <xf numFmtId="14" fontId="7" fillId="0" borderId="19" xfId="0" applyNumberFormat="1" applyFont="1" applyBorder="1" applyAlignment="1">
      <alignment horizontal="center" vertical="center" wrapText="1"/>
    </xf>
    <xf numFmtId="0" fontId="7" fillId="2" borderId="1" xfId="0" applyFont="1" applyFill="1" applyBorder="1" applyAlignment="1">
      <alignment horizontal="justify" vertical="top"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9" fontId="14" fillId="2"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9" fontId="7" fillId="0" borderId="11" xfId="0" applyNumberFormat="1" applyFont="1" applyBorder="1" applyAlignment="1">
      <alignment horizontal="center" vertical="center"/>
    </xf>
    <xf numFmtId="9" fontId="0" fillId="0" borderId="0" xfId="1" applyFont="1" applyAlignment="1">
      <alignment horizontal="center"/>
    </xf>
    <xf numFmtId="0" fontId="10" fillId="0" borderId="0" xfId="0" applyFont="1" applyAlignment="1">
      <alignment horizontal="center"/>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10" fillId="3" borderId="1" xfId="0" applyFont="1" applyFill="1" applyBorder="1" applyAlignment="1">
      <alignment horizontal="center" vertical="center"/>
    </xf>
    <xf numFmtId="9" fontId="14" fillId="2" borderId="13" xfId="0" applyNumberFormat="1" applyFont="1" applyFill="1" applyBorder="1" applyAlignment="1">
      <alignment horizontal="center" vertical="center"/>
    </xf>
    <xf numFmtId="9" fontId="14" fillId="2" borderId="14"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9" fontId="10" fillId="2" borderId="1" xfId="1" applyFont="1" applyFill="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3" fillId="0" borderId="0" xfId="0" applyFont="1"/>
    <xf numFmtId="9" fontId="14" fillId="2" borderId="20"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xf numFmtId="0" fontId="7" fillId="0" borderId="0" xfId="0" applyFont="1"/>
    <xf numFmtId="0" fontId="10" fillId="0" borderId="0" xfId="0" applyFont="1" applyAlignment="1">
      <alignment horizontal="left"/>
    </xf>
    <xf numFmtId="9" fontId="14" fillId="2" borderId="2" xfId="0" applyNumberFormat="1" applyFont="1" applyFill="1" applyBorder="1" applyAlignment="1">
      <alignment horizontal="center" vertical="center"/>
    </xf>
    <xf numFmtId="0" fontId="9" fillId="0" borderId="0" xfId="0" applyFont="1"/>
    <xf numFmtId="0" fontId="10"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21" xfId="0" applyBorder="1"/>
    <xf numFmtId="0" fontId="7" fillId="0" borderId="21" xfId="0" applyFont="1" applyBorder="1" applyAlignment="1">
      <alignment vertical="center" wrapText="1"/>
    </xf>
    <xf numFmtId="0" fontId="7" fillId="0" borderId="21" xfId="0" applyFont="1" applyBorder="1" applyAlignment="1">
      <alignment horizontal="left" vertical="center" wrapText="1"/>
    </xf>
    <xf numFmtId="14" fontId="7" fillId="0" borderId="4" xfId="0" applyNumberFormat="1" applyFont="1" applyBorder="1" applyAlignment="1">
      <alignment horizontal="center" vertical="center" wrapText="1"/>
    </xf>
    <xf numFmtId="9" fontId="15" fillId="2" borderId="4" xfId="0" applyNumberFormat="1" applyFont="1" applyFill="1" applyBorder="1" applyAlignment="1">
      <alignment horizontal="center" vertical="center"/>
    </xf>
    <xf numFmtId="9" fontId="14" fillId="2" borderId="8" xfId="0" applyNumberFormat="1" applyFont="1" applyFill="1" applyBorder="1" applyAlignment="1">
      <alignment horizontal="center" vertical="center"/>
    </xf>
    <xf numFmtId="9" fontId="14" fillId="2" borderId="10" xfId="0" applyNumberFormat="1" applyFont="1" applyFill="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2" borderId="6" xfId="0" applyFont="1" applyFill="1" applyBorder="1" applyAlignment="1">
      <alignment horizontal="justify" vertical="center" wrapText="1"/>
    </xf>
    <xf numFmtId="14" fontId="7" fillId="0" borderId="6" xfId="0" applyNumberFormat="1" applyFont="1" applyBorder="1" applyAlignment="1">
      <alignment horizontal="center" vertical="center" wrapText="1"/>
    </xf>
    <xf numFmtId="9" fontId="14" fillId="2" borderId="6" xfId="0" applyNumberFormat="1" applyFont="1" applyFill="1" applyBorder="1" applyAlignment="1">
      <alignment horizontal="center" vertical="center"/>
    </xf>
    <xf numFmtId="9" fontId="14" fillId="2" borderId="22" xfId="0" applyNumberFormat="1"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24" fillId="0" borderId="4" xfId="0" applyFont="1" applyBorder="1" applyAlignment="1">
      <alignment horizontal="left" vertical="center" wrapText="1"/>
    </xf>
    <xf numFmtId="0" fontId="7" fillId="0" borderId="1" xfId="0" applyFont="1" applyFill="1" applyBorder="1" applyAlignment="1">
      <alignment vertical="center" wrapText="1"/>
    </xf>
    <xf numFmtId="0" fontId="7" fillId="2" borderId="1" xfId="0" applyFont="1" applyFill="1" applyBorder="1" applyAlignment="1">
      <alignment vertical="center" wrapText="1"/>
    </xf>
    <xf numFmtId="0" fontId="7" fillId="0" borderId="9" xfId="0" applyFont="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9" fontId="14" fillId="2" borderId="10"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9" fontId="14" fillId="2" borderId="10" xfId="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vertical="center"/>
    </xf>
    <xf numFmtId="0" fontId="7" fillId="2" borderId="1" xfId="0" applyFont="1" applyFill="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9" fontId="3" fillId="0" borderId="1" xfId="0" applyNumberFormat="1" applyFont="1" applyBorder="1" applyAlignment="1">
      <alignment horizontal="center" vertical="center"/>
    </xf>
    <xf numFmtId="0" fontId="24" fillId="0" borderId="4" xfId="0" applyFont="1" applyBorder="1" applyAlignment="1">
      <alignment horizontal="justify" vertical="center" wrapText="1"/>
    </xf>
    <xf numFmtId="0" fontId="24" fillId="0" borderId="1" xfId="0" applyFont="1" applyBorder="1" applyAlignment="1">
      <alignment horizontal="justify" vertical="center" wrapText="1"/>
    </xf>
    <xf numFmtId="0" fontId="3" fillId="0" borderId="9" xfId="0" applyFont="1" applyBorder="1" applyAlignment="1">
      <alignment vertical="center"/>
    </xf>
    <xf numFmtId="0" fontId="3" fillId="0" borderId="6" xfId="0" applyFont="1" applyBorder="1" applyAlignment="1">
      <alignment vertical="center"/>
    </xf>
    <xf numFmtId="0" fontId="7" fillId="0" borderId="6" xfId="0" applyFont="1" applyBorder="1" applyAlignment="1">
      <alignment horizontal="justify" vertical="center" wrapText="1"/>
    </xf>
  </cellXfs>
  <cellStyles count="2">
    <cellStyle name="Normal" xfId="0" builtinId="0"/>
    <cellStyle name="Porcentaje" xfId="1" builtinId="5"/>
  </cellStyles>
  <dxfs count="118">
    <dxf>
      <numFmt numFmtId="19" formatCode="d/mm/yyyy"/>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alignment horizontal="center" vertical="center" textRotation="0" wrapText="0" indent="0" justifyLastLine="0" shrinkToFit="0" readingOrder="0"/>
    </dxf>
    <dxf>
      <numFmt numFmtId="19" formatCode="d/mm/yyyy"/>
    </dxf>
    <dxf>
      <numFmt numFmtId="19" formatCode="d/mm/yyyy"/>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numFmt numFmtId="19" formatCode="d/mm/yyyy"/>
    </dxf>
    <dxf>
      <numFmt numFmtId="19" formatCode="d/mm/yyyy"/>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bgColor rgb="FFFF0000"/>
        </patternFill>
      </fill>
    </dxf>
    <dxf>
      <fill>
        <patternFill>
          <bgColor rgb="FFFFFF00"/>
        </patternFill>
      </fill>
    </dxf>
    <dxf>
      <font>
        <color theme="0"/>
      </font>
      <fill>
        <patternFill>
          <bgColor rgb="FF00B050"/>
        </patternFill>
      </fill>
    </dxf>
    <dxf>
      <alignment horizontal="left" vertical="bottom" textRotation="0" wrapText="0" indent="0" justifyLastLine="0" shrinkToFit="0" readingOrder="0"/>
    </dxf>
    <dxf>
      <numFmt numFmtId="19" formatCode="d/mm/yyyy"/>
    </dxf>
    <dxf>
      <numFmt numFmtId="19" formatCode="d/mm/yyyy"/>
    </dxf>
    <dxf>
      <font>
        <color theme="0"/>
      </font>
    </dxf>
    <dxf>
      <numFmt numFmtId="0" formatCode="General"/>
    </dxf>
    <dxf>
      <font>
        <color theme="0"/>
      </font>
    </dxf>
    <dxf>
      <numFmt numFmtId="13" formatCode="0%"/>
    </dxf>
    <dxf>
      <numFmt numFmtId="13" formatCode="0%"/>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numFmt numFmtId="13" formatCode="0%"/>
    </dxf>
    <dxf>
      <numFmt numFmtId="13" formatCode="0%"/>
    </dxf>
    <dxf>
      <numFmt numFmtId="19" formatCode="d/mm/yyyy"/>
      <alignment horizont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numFmt numFmtId="13" formatCode="0%"/>
    </dxf>
    <dxf>
      <alignment horizontal="center"/>
    </dxf>
    <dxf>
      <fill>
        <patternFill>
          <bgColor rgb="FFFF0000"/>
        </patternFill>
      </fill>
    </dxf>
    <dxf>
      <fill>
        <patternFill>
          <bgColor rgb="FFFFFF00"/>
        </patternFill>
      </fill>
    </dxf>
    <dxf>
      <font>
        <color theme="0"/>
      </font>
      <fill>
        <patternFill>
          <bgColor rgb="FF00B050"/>
        </patternFill>
      </fill>
    </dxf>
    <dxf>
      <alignment horizontal="center" vertical="bottom" textRotation="0" wrapText="0" indent="0" justifyLastLine="0" shrinkToFit="0" readingOrder="0"/>
    </dxf>
    <dxf>
      <numFmt numFmtId="19" formatCode="d/mm/yyyy"/>
    </dxf>
    <dxf>
      <numFmt numFmtId="19" formatCode="d/mm/yyyy"/>
    </dxf>
    <dxf>
      <alignment horizontal="center" vertical="center" textRotation="0" wrapText="1" indent="0" justifyLastLine="0" shrinkToFit="0" readingOrder="0"/>
    </dxf>
    <dxf>
      <numFmt numFmtId="13" formatCode="0%"/>
    </dxf>
    <dxf>
      <fill>
        <patternFill>
          <bgColor theme="0"/>
        </patternFill>
      </fill>
    </dxf>
    <dxf>
      <fill>
        <patternFill>
          <bgColor rgb="FFFF0000"/>
        </patternFill>
      </fill>
    </dxf>
    <dxf>
      <fill>
        <patternFill>
          <bgColor rgb="FFFFFF00"/>
        </patternFill>
      </fill>
    </dxf>
    <dxf>
      <font>
        <color theme="0"/>
      </font>
      <fill>
        <patternFill>
          <bgColor rgb="FF00B050"/>
        </patternFill>
      </fill>
    </dxf>
    <dxf>
      <fill>
        <patternFill>
          <bgColor theme="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rgb="FFFF0000"/>
        </patternFill>
      </fill>
    </dxf>
    <dxf>
      <fill>
        <patternFill>
          <bgColor rgb="FFFFFF00"/>
        </patternFill>
      </fill>
    </dxf>
    <dxf>
      <font>
        <color theme="0"/>
      </font>
      <fill>
        <patternFill>
          <bgColor rgb="FF00B050"/>
        </patternFill>
      </fill>
    </dxf>
    <dxf>
      <fill>
        <patternFill>
          <bgColor theme="0"/>
        </patternFill>
      </fill>
    </dxf>
    <dxf>
      <fill>
        <patternFill>
          <bgColor rgb="FFFF0000"/>
        </patternFill>
      </fill>
    </dxf>
    <dxf>
      <fill>
        <patternFill>
          <bgColor rgb="FFFFFF00"/>
        </patternFill>
      </fill>
    </dxf>
    <dxf>
      <font>
        <color theme="0"/>
      </font>
      <fill>
        <patternFill>
          <bgColor rgb="FF00B050"/>
        </patternFill>
      </fill>
    </dxf>
    <dxf>
      <fill>
        <patternFill>
          <bgColor theme="0"/>
        </patternFill>
      </fill>
    </dxf>
    <dxf>
      <fill>
        <patternFill>
          <bgColor rgb="FFFF0000"/>
        </patternFill>
      </fill>
    </dxf>
    <dxf>
      <fill>
        <patternFill>
          <bgColor rgb="FFFFFF00"/>
        </patternFill>
      </fill>
    </dxf>
    <dxf>
      <font>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[I CUATRIMESTRE SEGUIMIENTO PAAC 2022 .xlsx]T.D Componente 1!TablaDinámica6</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Porcentaje de cumplimiento de actividades del componente 1 para</a:t>
            </a:r>
            <a:r>
              <a:rPr lang="en-US" baseline="0"/>
              <a:t> el primer cuatrimestre de la vigencia 2022</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5"/>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dLblPos val="ctr"/>
          <c:showLegendKey val="0"/>
          <c:showVal val="1"/>
          <c:showCatName val="0"/>
          <c:showSerName val="0"/>
          <c:showPercent val="1"/>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1"/>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dLblPos val="ctr"/>
          <c:showLegendKey val="0"/>
          <c:showVal val="1"/>
          <c:showCatName val="0"/>
          <c:showSerName val="0"/>
          <c:showPercent val="1"/>
          <c:showBubbleSize val="0"/>
          <c:extLst>
            <c:ext xmlns:c15="http://schemas.microsoft.com/office/drawing/2012/chart" uri="{CE6537A1-D6FC-4f65-9D91-7224C49458BB}"/>
          </c:extLst>
        </c:dLbl>
      </c:pivotFmt>
      <c:pivotFmt>
        <c:idx val="19"/>
        <c:spPr>
          <a:solidFill>
            <a:schemeClr val="accent5">
              <a:tint val="65000"/>
            </a:schemeClr>
          </a:solidFill>
          <a:ln>
            <a:noFill/>
          </a:ln>
          <a:effectLst>
            <a:outerShdw blurRad="254000" sx="102000" sy="102000" algn="ctr" rotWithShape="0">
              <a:prstClr val="black">
                <a:alpha val="20000"/>
              </a:prstClr>
            </a:outerShdw>
          </a:effectLst>
        </c:spPr>
      </c:pivotFmt>
      <c:pivotFmt>
        <c:idx val="20"/>
        <c:spPr>
          <a:solidFill>
            <a:schemeClr val="accent5"/>
          </a:solidFill>
          <a:ln>
            <a:noFill/>
          </a:ln>
          <a:effectLst>
            <a:outerShdw blurRad="254000" sx="102000" sy="102000" algn="ctr" rotWithShape="0">
              <a:prstClr val="black">
                <a:alpha val="20000"/>
              </a:prstClr>
            </a:outerShdw>
          </a:effectLst>
        </c:spPr>
      </c:pivotFmt>
      <c:pivotFmt>
        <c:idx val="21"/>
        <c:spPr>
          <a:solidFill>
            <a:schemeClr val="accent5">
              <a:shade val="65000"/>
            </a:schemeClr>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'T.D Componente 1'!$C$16</c:f>
              <c:strCache>
                <c:ptCount val="1"/>
                <c:pt idx="0">
                  <c:v>Total</c:v>
                </c:pt>
              </c:strCache>
            </c:strRef>
          </c:tx>
          <c:dPt>
            <c:idx val="0"/>
            <c:bubble3D val="0"/>
            <c:spPr>
              <a:solidFill>
                <a:schemeClr val="accent5">
                  <a:tint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045-4912-BEAD-B97DE74BF374}"/>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045-4912-BEAD-B97DE74BF374}"/>
              </c:ext>
            </c:extLst>
          </c:dPt>
          <c:dPt>
            <c:idx val="2"/>
            <c:bubble3D val="0"/>
            <c:spPr>
              <a:solidFill>
                <a:schemeClr val="accent5">
                  <a:shade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045-4912-BEAD-B97DE74BF37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'T.D Componente 1'!$B$17:$B$20</c:f>
              <c:strCache>
                <c:ptCount val="3"/>
                <c:pt idx="0">
                  <c:v>Actualización y aprobación de la Política de Administración del Riesgo (PAR) por el Comité Institucional de Control Interno (CICCI)</c:v>
                </c:pt>
                <c:pt idx="1">
                  <c:v>Divulgación de la Política de Administración de Riesgos -PAR- a la Entidad</c:v>
                </c:pt>
                <c:pt idx="2">
                  <c:v>Elaborar con corte al cierre de cada trimestre un informe del seguimiento a los mapas de riesgos de corrupción institucional, a partir del seguimiento que los líderes de los procesos efectúen a los riegos asociados a sus procesos.</c:v>
                </c:pt>
              </c:strCache>
            </c:strRef>
          </c:cat>
          <c:val>
            <c:numRef>
              <c:f>'T.D Componente 1'!$C$17:$C$20</c:f>
              <c:numCache>
                <c:formatCode>0%</c:formatCode>
                <c:ptCount val="3"/>
                <c:pt idx="0">
                  <c:v>1</c:v>
                </c:pt>
                <c:pt idx="1">
                  <c:v>1</c:v>
                </c:pt>
                <c:pt idx="2">
                  <c:v>0.8</c:v>
                </c:pt>
              </c:numCache>
            </c:numRef>
          </c:val>
          <c:extLst>
            <c:ext xmlns:c16="http://schemas.microsoft.com/office/drawing/2014/chart" uri="{C3380CC4-5D6E-409C-BE32-E72D297353CC}">
              <c16:uniqueId val="{0000000B-3BC5-47AF-B59B-A5890AED0D6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 CUATRIMESTRE SEGUIMIENTO PAAC 2022 .xlsx]T.D_Componente 2!TablaDinámica7</c:name>
    <c:fmtId val="0"/>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Porcentaje de cumplimiento de actividades del componente 2 para el primer cuatrimestre de la vigencia 2022</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pPr>
            <a:solidFill>
              <a:schemeClr val="accent1">
                <a:alpha val="85000"/>
              </a:schemeClr>
            </a:solidFill>
            <a:ln>
              <a:noFill/>
            </a:ln>
            <a:effectLst/>
          </c:spPr>
        </c:marker>
        <c:dLbl>
          <c:idx val="0"/>
          <c:dLblPos val="ct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'T.D_Componente 2'!$B$6</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B50-4655-B497-A4BEED0D4E6F}"/>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extLst>
          </c:dLbls>
          <c:cat>
            <c:strRef>
              <c:f>'T.D_Componente 2'!$A$7:$A$8</c:f>
              <c:strCache>
                <c:ptCount val="1"/>
                <c:pt idx="0">
                  <c:v>Inscripción de tablas de retención
documental y tablas de valoración
documental en el Registro Único
de Series Documentales (RUSD)</c:v>
                </c:pt>
              </c:strCache>
            </c:strRef>
          </c:cat>
          <c:val>
            <c:numRef>
              <c:f>'T.D_Componente 2'!$B$7:$B$8</c:f>
              <c:numCache>
                <c:formatCode>0%</c:formatCode>
                <c:ptCount val="1"/>
                <c:pt idx="0">
                  <c:v>0.3</c:v>
                </c:pt>
              </c:numCache>
            </c:numRef>
          </c:val>
          <c:extLst>
            <c:ext xmlns:c16="http://schemas.microsoft.com/office/drawing/2014/chart" uri="{C3380CC4-5D6E-409C-BE32-E72D297353CC}">
              <c16:uniqueId val="{00000002-18C4-4B86-A0EF-505CB6B2FBD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 CUATRIMESTRE SEGUIMIENTO PAAC 2022 .xlsx]T.D_Componente 3!TablaDinámica2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'T.D_Componente 3'!$C$21</c:f>
              <c:strCache>
                <c:ptCount val="1"/>
                <c:pt idx="0">
                  <c:v>Porcentaje del cumplimiento</c:v>
                </c:pt>
              </c:strCache>
            </c:strRef>
          </c:tx>
          <c:spPr>
            <a:solidFill>
              <a:schemeClr val="accent1"/>
            </a:solidFill>
            <a:ln>
              <a:noFill/>
            </a:ln>
            <a:effectLst/>
          </c:spPr>
          <c:invertIfNegative val="0"/>
          <c:cat>
            <c:strRef>
              <c:f>'T.D_Componente 3'!$B$22:$B$24</c:f>
              <c:strCache>
                <c:ptCount val="2"/>
                <c:pt idx="0">
                  <c:v>Aplicar autoevaluacion del enfoque de derechos humanos de la Rendicion de cuenta, contemplando los lineamientos emitidos por el Departamento Administrativo de la funcion publica (DAFP).</c:v>
                </c:pt>
                <c:pt idx="1">
                  <c:v>Realizar capacitación a los Directivos y Coordinadores de grupo de conceptos y lineamientos emitidos sobre redición de cuentas.
Acta o link de la capacitación.</c:v>
                </c:pt>
              </c:strCache>
            </c:strRef>
          </c:cat>
          <c:val>
            <c:numRef>
              <c:f>'T.D_Componente 3'!$C$22:$C$24</c:f>
              <c:numCache>
                <c:formatCode>General</c:formatCode>
                <c:ptCount val="2"/>
                <c:pt idx="0">
                  <c:v>1</c:v>
                </c:pt>
                <c:pt idx="1">
                  <c:v>0</c:v>
                </c:pt>
              </c:numCache>
            </c:numRef>
          </c:val>
          <c:extLst>
            <c:ext xmlns:c16="http://schemas.microsoft.com/office/drawing/2014/chart" uri="{C3380CC4-5D6E-409C-BE32-E72D297353CC}">
              <c16:uniqueId val="{00000002-2C08-4181-98EF-C773A2F90C97}"/>
            </c:ext>
          </c:extLst>
        </c:ser>
        <c:ser>
          <c:idx val="1"/>
          <c:order val="1"/>
          <c:tx>
            <c:strRef>
              <c:f>'T.D_Componente 3'!$D$21</c:f>
              <c:strCache>
                <c:ptCount val="1"/>
                <c:pt idx="0">
                  <c:v>Suma de CONSOLIDADO</c:v>
                </c:pt>
              </c:strCache>
            </c:strRef>
          </c:tx>
          <c:spPr>
            <a:solidFill>
              <a:schemeClr val="accent2"/>
            </a:solidFill>
            <a:ln>
              <a:noFill/>
            </a:ln>
            <a:effectLst/>
          </c:spPr>
          <c:invertIfNegative val="0"/>
          <c:cat>
            <c:strRef>
              <c:f>'T.D_Componente 3'!$B$22:$B$24</c:f>
              <c:strCache>
                <c:ptCount val="2"/>
                <c:pt idx="0">
                  <c:v>Aplicar autoevaluacion del enfoque de derechos humanos de la Rendicion de cuenta, contemplando los lineamientos emitidos por el Departamento Administrativo de la funcion publica (DAFP).</c:v>
                </c:pt>
                <c:pt idx="1">
                  <c:v>Realizar capacitación a los Directivos y Coordinadores de grupo de conceptos y lineamientos emitidos sobre redición de cuentas.
Acta o link de la capacitación.</c:v>
                </c:pt>
              </c:strCache>
            </c:strRef>
          </c:cat>
          <c:val>
            <c:numRef>
              <c:f>'T.D_Componente 3'!$D$22:$D$24</c:f>
              <c:numCache>
                <c:formatCode>General</c:formatCode>
                <c:ptCount val="2"/>
                <c:pt idx="1">
                  <c:v>1</c:v>
                </c:pt>
              </c:numCache>
            </c:numRef>
          </c:val>
          <c:extLst>
            <c:ext xmlns:c16="http://schemas.microsoft.com/office/drawing/2014/chart" uri="{C3380CC4-5D6E-409C-BE32-E72D297353CC}">
              <c16:uniqueId val="{00000004-2C08-4181-98EF-C773A2F90C97}"/>
            </c:ext>
          </c:extLst>
        </c:ser>
        <c:dLbls>
          <c:showLegendKey val="0"/>
          <c:showVal val="0"/>
          <c:showCatName val="0"/>
          <c:showSerName val="0"/>
          <c:showPercent val="0"/>
          <c:showBubbleSize val="0"/>
        </c:dLbls>
        <c:gapWidth val="219"/>
        <c:overlap val="-27"/>
        <c:axId val="2079410815"/>
        <c:axId val="2079419135"/>
      </c:barChart>
      <c:catAx>
        <c:axId val="2079410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9419135"/>
        <c:crosses val="autoZero"/>
        <c:auto val="1"/>
        <c:lblAlgn val="ctr"/>
        <c:lblOffset val="100"/>
        <c:noMultiLvlLbl val="0"/>
      </c:catAx>
      <c:valAx>
        <c:axId val="20794191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94108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 CUATRIMESTRE SEGUIMIENTO PAAC 2022 .xlsx]T.D_Componente 3!TablaDinámica2</c:name>
    <c:fmtId val="1"/>
  </c:pivotSource>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100" b="1" i="0" baseline="0">
                <a:effectLst/>
                <a:latin typeface="Arial" panose="020B0604020202020204" pitchFamily="34" charset="0"/>
                <a:cs typeface="Arial" panose="020B0604020202020204" pitchFamily="34" charset="0"/>
              </a:rPr>
              <a:t>Porcentaje de cumplimiento de actividades del componente 3 para el primer cuatrimestre de la vigencia 2022</a:t>
            </a:r>
            <a:endParaRPr lang="es-CO" sz="11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2"/>
          </a:solidFill>
          <a:ln>
            <a:noFill/>
          </a:ln>
          <a:effectLst>
            <a:outerShdw blurRad="254000" sx="102000" sy="102000" algn="ctr" rotWithShape="0">
              <a:prstClr val="black">
                <a:alpha val="20000"/>
              </a:prstClr>
            </a:outerShdw>
          </a:effectLst>
        </c:spPr>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r>
                  <a:rPr lang="en-US"/>
                  <a:t>N/A</a:t>
                </a:r>
              </a:p>
            </c:rich>
          </c:tx>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15:showDataLabelsRange val="0"/>
            </c:ext>
          </c:extLst>
        </c:dLbl>
      </c:pivotFmt>
      <c:pivotFmt>
        <c:idx val="3"/>
        <c:spPr>
          <a:solidFill>
            <a:schemeClr val="accent1"/>
          </a:solidFill>
          <a:ln>
            <a:noFill/>
          </a:ln>
          <a:effectLst>
            <a:outerShdw blurRad="254000" sx="102000" sy="102000" algn="ctr" rotWithShape="0">
              <a:prstClr val="black">
                <a:alpha val="20000"/>
              </a:prstClr>
            </a:outerShdw>
          </a:effectLst>
        </c:spPr>
      </c:pivotFmt>
      <c:pivotFmt>
        <c:idx val="4"/>
        <c:spPr>
          <a:solidFill>
            <a:schemeClr val="accent1"/>
          </a:solidFill>
          <a:ln>
            <a:noFill/>
          </a:ln>
          <a:effectLst>
            <a:outerShdw blurRad="254000" sx="102000" sy="102000" algn="ctr" rotWithShape="0">
              <a:prstClr val="black">
                <a:alpha val="20000"/>
              </a:prstClr>
            </a:outerShdw>
          </a:effectLst>
        </c:spPr>
      </c:pivotFmt>
      <c:pivotFmt>
        <c:idx val="5"/>
        <c:spPr>
          <a:solidFill>
            <a:schemeClr val="accent2"/>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'T.D_Componente 3'!$C$21</c:f>
              <c:strCache>
                <c:ptCount val="1"/>
                <c:pt idx="0">
                  <c:v>Porcentaje del cumplimiento</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D4D-4908-9BCB-264223A8BEB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C9A-45FC-8D6C-409FC8FF00CD}"/>
              </c:ext>
            </c:extLst>
          </c:dPt>
          <c:dLbls>
            <c:dLbl>
              <c:idx val="1"/>
              <c:tx>
                <c:rich>
                  <a:bodyPr/>
                  <a:lstStyle/>
                  <a:p>
                    <a:r>
                      <a:rPr lang="en-US"/>
                      <a:t>N/A</a:t>
                    </a:r>
                  </a:p>
                </c:rich>
              </c:tx>
              <c:dLblPos val="ctr"/>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9C9A-45FC-8D6C-409FC8FF00CD}"/>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'T.D_Componente 3'!$B$22:$B$24</c:f>
              <c:strCache>
                <c:ptCount val="2"/>
                <c:pt idx="0">
                  <c:v>Aplicar autoevaluacion del enfoque de derechos humanos de la Rendicion de cuenta, contemplando los lineamientos emitidos por el Departamento Administrativo de la funcion publica (DAFP).</c:v>
                </c:pt>
                <c:pt idx="1">
                  <c:v>Realizar capacitación a los Directivos y Coordinadores de grupo de conceptos y lineamientos emitidos sobre redición de cuentas.
Acta o link de la capacitación.</c:v>
                </c:pt>
              </c:strCache>
            </c:strRef>
          </c:cat>
          <c:val>
            <c:numRef>
              <c:f>'T.D_Componente 3'!$C$22:$C$24</c:f>
              <c:numCache>
                <c:formatCode>General</c:formatCode>
                <c:ptCount val="2"/>
                <c:pt idx="0">
                  <c:v>1</c:v>
                </c:pt>
                <c:pt idx="1">
                  <c:v>0</c:v>
                </c:pt>
              </c:numCache>
            </c:numRef>
          </c:val>
          <c:extLst>
            <c:ext xmlns:c16="http://schemas.microsoft.com/office/drawing/2014/chart" uri="{C3380CC4-5D6E-409C-BE32-E72D297353CC}">
              <c16:uniqueId val="{00000000-9C9A-45FC-8D6C-409FC8FF00CD}"/>
            </c:ext>
          </c:extLst>
        </c:ser>
        <c:ser>
          <c:idx val="1"/>
          <c:order val="1"/>
          <c:tx>
            <c:strRef>
              <c:f>'T.D_Componente 3'!$D$21</c:f>
              <c:strCache>
                <c:ptCount val="1"/>
                <c:pt idx="0">
                  <c:v>Suma de CONSOLIDADO</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D4D-4908-9BCB-264223A8BEB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D4D-4908-9BCB-264223A8BEB2}"/>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'T.D_Componente 3'!$B$22:$B$24</c:f>
              <c:strCache>
                <c:ptCount val="2"/>
                <c:pt idx="0">
                  <c:v>Aplicar autoevaluacion del enfoque de derechos humanos de la Rendicion de cuenta, contemplando los lineamientos emitidos por el Departamento Administrativo de la funcion publica (DAFP).</c:v>
                </c:pt>
                <c:pt idx="1">
                  <c:v>Realizar capacitación a los Directivos y Coordinadores de grupo de conceptos y lineamientos emitidos sobre redición de cuentas.
Acta o link de la capacitación.</c:v>
                </c:pt>
              </c:strCache>
            </c:strRef>
          </c:cat>
          <c:val>
            <c:numRef>
              <c:f>'T.D_Componente 3'!$D$22:$D$24</c:f>
              <c:numCache>
                <c:formatCode>General</c:formatCode>
                <c:ptCount val="2"/>
                <c:pt idx="1">
                  <c:v>1</c:v>
                </c:pt>
              </c:numCache>
            </c:numRef>
          </c:val>
          <c:extLst>
            <c:ext xmlns:c16="http://schemas.microsoft.com/office/drawing/2014/chart" uri="{C3380CC4-5D6E-409C-BE32-E72D297353CC}">
              <c16:uniqueId val="{00000001-9C9A-45FC-8D6C-409FC8FF00C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29719436100907"/>
          <c:y val="0.26267110283348094"/>
          <c:w val="0.33333333333333331"/>
          <c:h val="0.696793816999773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[I CUATRIMESTRE SEGUIMIENTO PAAC 2022 .xlsx]T.D_Componente 4!TablaDinámica3</c:name>
    <c:fmtId val="0"/>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Porcentaje de cumplimiento de actividades del componente 4 para el primer cuatrimestre de la vigencia 2022</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rich>
      </c:tx>
      <c:layout>
        <c:manualLayout>
          <c:xMode val="edge"/>
          <c:yMode val="edge"/>
          <c:x val="0.10267706207743305"/>
          <c:y val="6.970212640876960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pivotFmts>
      <c:pivotFmt>
        <c:idx val="0"/>
        <c:spPr>
          <a:solidFill>
            <a:schemeClr val="accent5"/>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hade val="65000"/>
            </a:schemeClr>
          </a:solidFill>
          <a:ln>
            <a:noFill/>
          </a:ln>
          <a:effectLst>
            <a:outerShdw blurRad="254000" sx="102000" sy="102000" algn="ctr" rotWithShape="0">
              <a:prstClr val="black">
                <a:alpha val="20000"/>
              </a:prstClr>
            </a:outerShdw>
          </a:effectLst>
        </c:spPr>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r>
                  <a:rPr lang="en-US"/>
                  <a:t>60%</a:t>
                </a:r>
              </a:p>
            </c:rich>
          </c:tx>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2"/>
        <c:spPr>
          <a:solidFill>
            <a:schemeClr val="accent5">
              <a:tint val="65000"/>
            </a:schemeClr>
          </a:solidFill>
          <a:ln>
            <a:noFill/>
          </a:ln>
          <a:effectLst>
            <a:outerShdw blurRad="254000" sx="102000" sy="102000" algn="ctr" rotWithShape="0">
              <a:prstClr val="black">
                <a:alpha val="20000"/>
              </a:prstClr>
            </a:outerShdw>
          </a:effectLst>
        </c:spPr>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fld id="{994D02C0-E9AF-4068-916C-1677E6EB21C7}" type="VALUE">
                  <a:rPr lang="en-US"/>
                  <a:pPr>
                    <a:defRPr sz="1000" b="1" i="0" u="none" strike="noStrike" kern="1200" baseline="0">
                      <a:solidFill>
                        <a:schemeClr val="lt1"/>
                      </a:solidFill>
                      <a:latin typeface="+mn-lt"/>
                      <a:ea typeface="+mn-ea"/>
                      <a:cs typeface="+mn-cs"/>
                    </a:defRPr>
                  </a:pPr>
                  <a:t>[VALOR]</a:t>
                </a:fld>
                <a:endParaRPr lang="es-CO"/>
              </a:p>
            </c:rich>
          </c:tx>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3"/>
        <c:spPr>
          <a:solidFill>
            <a:schemeClr val="accent5"/>
          </a:solidFill>
          <a:ln>
            <a:noFill/>
          </a:ln>
          <a:effectLst>
            <a:outerShdw blurRad="254000" sx="102000" sy="102000" algn="ctr" rotWithShape="0">
              <a:prstClr val="black">
                <a:alpha val="20000"/>
              </a:prstClr>
            </a:outerShdw>
          </a:effectLst>
        </c:spPr>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r>
                  <a:rPr lang="en-US"/>
                  <a:t>30%</a:t>
                </a:r>
              </a:p>
            </c:rich>
          </c:tx>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4"/>
        <c:spPr>
          <a:solidFill>
            <a:schemeClr val="accent5">
              <a:tint val="77000"/>
            </a:schemeClr>
          </a:solidFill>
          <a:ln>
            <a:noFill/>
          </a:ln>
          <a:effectLst>
            <a:outerShdw blurRad="254000" sx="102000" sy="102000" algn="ctr" rotWithShape="0">
              <a:prstClr val="black">
                <a:alpha val="20000"/>
              </a:prstClr>
            </a:outerShdw>
          </a:effectLst>
        </c:spPr>
      </c:pivotFmt>
      <c:pivotFmt>
        <c:idx val="5"/>
        <c:spPr>
          <a:solidFill>
            <a:schemeClr val="accent5">
              <a:tint val="54000"/>
            </a:schemeClr>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'T.D_Componente 4'!$C$23</c:f>
              <c:strCache>
                <c:ptCount val="1"/>
                <c:pt idx="0">
                  <c:v>Total</c:v>
                </c:pt>
              </c:strCache>
            </c:strRef>
          </c:tx>
          <c:dPt>
            <c:idx val="0"/>
            <c:bubble3D val="0"/>
            <c:spPr>
              <a:solidFill>
                <a:schemeClr val="accent5">
                  <a:shade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614D-4E39-AA88-18C89FA6A10B}"/>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614D-4E39-AA88-18C89FA6A10B}"/>
              </c:ext>
            </c:extLst>
          </c:dPt>
          <c:dPt>
            <c:idx val="2"/>
            <c:bubble3D val="0"/>
            <c:spPr>
              <a:solidFill>
                <a:schemeClr val="accent5">
                  <a:tint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14D-4E39-AA88-18C89FA6A10B}"/>
              </c:ext>
            </c:extLst>
          </c:dPt>
          <c:dPt>
            <c:idx val="3"/>
            <c:bubble3D val="0"/>
            <c:spPr>
              <a:solidFill>
                <a:schemeClr val="accent5">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D38-4F50-93E2-80CD5A7CF181}"/>
              </c:ext>
            </c:extLst>
          </c:dPt>
          <c:dPt>
            <c:idx val="4"/>
            <c:bubble3D val="0"/>
            <c:spPr>
              <a:solidFill>
                <a:schemeClr val="accent5">
                  <a:tint val="54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D38-4F50-93E2-80CD5A7CF181}"/>
              </c:ext>
            </c:extLst>
          </c:dPt>
          <c:dLbls>
            <c:dLbl>
              <c:idx val="0"/>
              <c:tx>
                <c:rich>
                  <a:bodyPr/>
                  <a:lstStyle/>
                  <a:p>
                    <a:r>
                      <a:rPr lang="en-US"/>
                      <a:t>60%</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14D-4E39-AA88-18C89FA6A10B}"/>
                </c:ext>
              </c:extLst>
            </c:dLbl>
            <c:dLbl>
              <c:idx val="1"/>
              <c:tx>
                <c:rich>
                  <a:bodyPr/>
                  <a:lstStyle/>
                  <a:p>
                    <a:r>
                      <a:rPr lang="en-US"/>
                      <a:t>30%</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14D-4E39-AA88-18C89FA6A10B}"/>
                </c:ext>
              </c:extLst>
            </c:dLbl>
            <c:dLbl>
              <c:idx val="2"/>
              <c:tx>
                <c:rich>
                  <a:bodyPr/>
                  <a:lstStyle/>
                  <a:p>
                    <a:fld id="{994D02C0-E9AF-4068-916C-1677E6EB21C7}" type="VALUE">
                      <a:rPr lang="en-US"/>
                      <a:pPr/>
                      <a:t>[VALOR]</a:t>
                    </a:fld>
                    <a:endParaRPr lang="es-CO"/>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14D-4E39-AA88-18C89FA6A10B}"/>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'T.D_Componente 4'!$B$24:$B$34</c:f>
              <c:multiLvlStrCache>
                <c:ptCount val="5"/>
                <c:lvl>
                  <c:pt idx="0">
                    <c:v>Establecer la Matriz de Riesgos para el proceso de Servicio al Ciudadano</c:v>
                  </c:pt>
                  <c:pt idx="1">
                    <c:v>Elaborar, implementar y socializar el procedimiento de Participación Ciudadana con sus formatos asociados</c:v>
                  </c:pt>
                  <c:pt idx="2">
                    <c:v>Actualizar las preguntas frecuentes publicadas en la página web del Archivo General de la Nación</c:v>
                  </c:pt>
                  <c:pt idx="3">
                    <c:v>Diseñar y publicar mensualmente en la página web del Archivo General de la Nación, los Informes de satisfacción, producto de las encuesta realizadas a los usuarios de la Entidad para identificar oportunidades de mejora en la prestación de los servicios.</c:v>
                  </c:pt>
                  <c:pt idx="4">
                    <c:v>Revisión trimestral del Menú Participa y actualización de la información contenida</c:v>
                  </c:pt>
                </c:lvl>
                <c:lvl>
                  <c:pt idx="0">
                    <c:v>1.2</c:v>
                  </c:pt>
                  <c:pt idx="1">
                    <c:v>1.3</c:v>
                  </c:pt>
                  <c:pt idx="2">
                    <c:v>2.1</c:v>
                  </c:pt>
                  <c:pt idx="3">
                    <c:v>5.1</c:v>
                  </c:pt>
                  <c:pt idx="4">
                    <c:v>5.2</c:v>
                  </c:pt>
                </c:lvl>
              </c:multiLvlStrCache>
            </c:multiLvlStrRef>
          </c:cat>
          <c:val>
            <c:numRef>
              <c:f>'T.D_Componente 4'!$C$24:$C$34</c:f>
              <c:numCache>
                <c:formatCode>0%</c:formatCode>
                <c:ptCount val="5"/>
                <c:pt idx="0">
                  <c:v>0.6</c:v>
                </c:pt>
                <c:pt idx="1">
                  <c:v>0.3</c:v>
                </c:pt>
                <c:pt idx="2">
                  <c:v>1</c:v>
                </c:pt>
                <c:pt idx="3">
                  <c:v>0</c:v>
                </c:pt>
                <c:pt idx="4">
                  <c:v>1</c:v>
                </c:pt>
              </c:numCache>
            </c:numRef>
          </c:val>
          <c:extLst>
            <c:ext xmlns:c16="http://schemas.microsoft.com/office/drawing/2014/chart" uri="{C3380CC4-5D6E-409C-BE32-E72D297353CC}">
              <c16:uniqueId val="{00000001-614D-4E39-AA88-18C89FA6A10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283116880982303"/>
          <c:y val="0.262336149122611"/>
          <c:w val="0.33333322375801167"/>
          <c:h val="0.6723221446680025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[I CUATRIMESTRE SEGUIMIENTO PAAC 2022 .xlsx]T.D_Componente 5!TablaDinámica1</c:name>
    <c:fmtId val="0"/>
  </c:pivotSource>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100" b="1" i="0" baseline="0">
                <a:effectLst/>
                <a:latin typeface="Arial" panose="020B0604020202020204" pitchFamily="34" charset="0"/>
                <a:cs typeface="Arial" panose="020B0604020202020204" pitchFamily="34" charset="0"/>
              </a:rPr>
              <a:t>Porcentaje de cumplimiento de actividades del componente 5 para el primer cuatrimestre de la vigencia 2022</a:t>
            </a:r>
            <a:endParaRPr lang="es-CO" sz="1100">
              <a:effectLst/>
              <a:latin typeface="Arial" panose="020B0604020202020204" pitchFamily="34" charset="0"/>
              <a:cs typeface="Arial" panose="020B0604020202020204" pitchFamily="34" charset="0"/>
            </a:endParaRPr>
          </a:p>
        </c:rich>
      </c:tx>
      <c:layout>
        <c:manualLayout>
          <c:xMode val="edge"/>
          <c:yMode val="edge"/>
          <c:x val="0.12112192390896226"/>
          <c:y val="4.5107183376029689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5"/>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tint val="50000"/>
            </a:schemeClr>
          </a:solidFill>
          <a:ln>
            <a:noFill/>
          </a:ln>
          <a:effectLst>
            <a:outerShdw blurRad="254000" sx="102000" sy="102000" algn="ctr" rotWithShape="0">
              <a:prstClr val="black">
                <a:alpha val="20000"/>
              </a:prstClr>
            </a:outerShdw>
          </a:effectLst>
        </c:spPr>
      </c:pivotFmt>
      <c:pivotFmt>
        <c:idx val="2"/>
        <c:spPr>
          <a:solidFill>
            <a:schemeClr val="accent5">
              <a:tint val="70000"/>
            </a:schemeClr>
          </a:solidFill>
          <a:ln>
            <a:noFill/>
          </a:ln>
          <a:effectLst>
            <a:outerShdw blurRad="254000" sx="102000" sy="102000" algn="ctr" rotWithShape="0">
              <a:prstClr val="black">
                <a:alpha val="20000"/>
              </a:prstClr>
            </a:outerShdw>
          </a:effectLst>
        </c:spPr>
      </c:pivotFmt>
      <c:pivotFmt>
        <c:idx val="3"/>
        <c:spPr>
          <a:solidFill>
            <a:schemeClr val="accent5">
              <a:tint val="90000"/>
            </a:schemeClr>
          </a:solidFill>
          <a:ln>
            <a:noFill/>
          </a:ln>
          <a:effectLst>
            <a:outerShdw blurRad="254000" sx="102000" sy="102000" algn="ctr" rotWithShape="0">
              <a:prstClr val="black">
                <a:alpha val="20000"/>
              </a:prstClr>
            </a:outerShdw>
          </a:effectLst>
        </c:spPr>
      </c:pivotFmt>
      <c:pivotFmt>
        <c:idx val="4"/>
        <c:spPr>
          <a:solidFill>
            <a:schemeClr val="accent5">
              <a:shade val="90000"/>
            </a:schemeClr>
          </a:solidFill>
          <a:ln>
            <a:noFill/>
          </a:ln>
          <a:effectLst>
            <a:outerShdw blurRad="254000" sx="102000" sy="102000" algn="ctr" rotWithShape="0">
              <a:prstClr val="black">
                <a:alpha val="20000"/>
              </a:prstClr>
            </a:outerShdw>
          </a:effectLst>
        </c:spPr>
      </c:pivotFmt>
      <c:pivotFmt>
        <c:idx val="5"/>
        <c:spPr>
          <a:solidFill>
            <a:schemeClr val="accent5">
              <a:shade val="70000"/>
            </a:schemeClr>
          </a:solidFill>
          <a:ln>
            <a:noFill/>
          </a:ln>
          <a:effectLst>
            <a:outerShdw blurRad="254000" sx="102000" sy="102000" algn="ctr" rotWithShape="0">
              <a:prstClr val="black">
                <a:alpha val="20000"/>
              </a:prstClr>
            </a:outerShdw>
          </a:effectLst>
        </c:spPr>
      </c:pivotFmt>
      <c:pivotFmt>
        <c:idx val="6"/>
        <c:spPr>
          <a:solidFill>
            <a:schemeClr val="accent5">
              <a:shade val="50000"/>
            </a:schemeClr>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'T.D_Componente 5'!$C$24</c:f>
              <c:strCache>
                <c:ptCount val="1"/>
                <c:pt idx="0">
                  <c:v>Total</c:v>
                </c:pt>
              </c:strCache>
            </c:strRef>
          </c:tx>
          <c:dPt>
            <c:idx val="0"/>
            <c:bubble3D val="0"/>
            <c:spPr>
              <a:solidFill>
                <a:schemeClr val="accent5">
                  <a:tint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77B-43E1-A228-F5C97592403C}"/>
              </c:ext>
            </c:extLst>
          </c:dPt>
          <c:dPt>
            <c:idx val="1"/>
            <c:bubble3D val="0"/>
            <c:spPr>
              <a:solidFill>
                <a:schemeClr val="accent5">
                  <a:tint val="7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77B-43E1-A228-F5C97592403C}"/>
              </c:ext>
            </c:extLst>
          </c:dPt>
          <c:dPt>
            <c:idx val="2"/>
            <c:bubble3D val="0"/>
            <c:spPr>
              <a:solidFill>
                <a:schemeClr val="accent5">
                  <a:tint val="9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77B-43E1-A228-F5C97592403C}"/>
              </c:ext>
            </c:extLst>
          </c:dPt>
          <c:dPt>
            <c:idx val="3"/>
            <c:bubble3D val="0"/>
            <c:spPr>
              <a:solidFill>
                <a:schemeClr val="accent5">
                  <a:shade val="9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77B-43E1-A228-F5C97592403C}"/>
              </c:ext>
            </c:extLst>
          </c:dPt>
          <c:dPt>
            <c:idx val="4"/>
            <c:bubble3D val="0"/>
            <c:spPr>
              <a:solidFill>
                <a:schemeClr val="accent5">
                  <a:shade val="7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77B-43E1-A228-F5C97592403C}"/>
              </c:ext>
            </c:extLst>
          </c:dPt>
          <c:dPt>
            <c:idx val="5"/>
            <c:bubble3D val="0"/>
            <c:spPr>
              <a:solidFill>
                <a:schemeClr val="accent5">
                  <a:shade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B77B-43E1-A228-F5C97592403C}"/>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'T.D_Componente 5'!$B$25:$B$37</c:f>
              <c:multiLvlStrCache>
                <c:ptCount val="6"/>
                <c:lvl>
                  <c:pt idx="0">
                    <c:v>Publicar trimestralmente,  la información de la Contratación Pública de la Entidad en la página web .</c:v>
                  </c:pt>
                  <c:pt idx="1">
                    <c:v>Publicar trimestralmente reporte de Peticiones Quejas, Reclamos, Sugerencias y Denuncias - PQRSD</c:v>
                  </c:pt>
                  <c:pt idx="2">
                    <c:v>Automatizar las alertas de vencimiento de términos de PQRSD y realizar lo seguimientos mensuales a la respuestas de las comunicaciones oficiales por parte del Grupo de Servicio al Ciudadano</c:v>
                  </c:pt>
                  <c:pt idx="3">
                    <c:v>Actualizar y divulgar por página web  periódicamente los canales y medios de acceso a la información del AGN de interés de la ciudadanía.</c:v>
                  </c:pt>
                  <c:pt idx="4">
                    <c:v>Realizar monitoreo y seguimiento cuatrimestral a la página web con el fin de que se encuentre actualizada la información dispuesta a la ciudadanía</c:v>
                  </c:pt>
                  <c:pt idx="5">
                    <c:v>Realizar informe trimestral de las visitas realizadas por los ciudadanos a la página Web, indicando cuáles son los sitios de mayor interés, el cual sera publicado en la pagina web de la entidad.</c:v>
                  </c:pt>
                </c:lvl>
                <c:lvl>
                  <c:pt idx="0">
                    <c:v>1.2</c:v>
                  </c:pt>
                  <c:pt idx="1">
                    <c:v>2.2</c:v>
                  </c:pt>
                  <c:pt idx="2">
                    <c:v>2.3</c:v>
                  </c:pt>
                  <c:pt idx="3">
                    <c:v>2.4</c:v>
                  </c:pt>
                  <c:pt idx="4">
                    <c:v>5.1</c:v>
                  </c:pt>
                  <c:pt idx="5">
                    <c:v>5.2</c:v>
                  </c:pt>
                </c:lvl>
              </c:multiLvlStrCache>
            </c:multiLvlStrRef>
          </c:cat>
          <c:val>
            <c:numRef>
              <c:f>'T.D_Componente 5'!$C$25:$C$37</c:f>
              <c:numCache>
                <c:formatCode>0%</c:formatCode>
                <c:ptCount val="6"/>
                <c:pt idx="0">
                  <c:v>1</c:v>
                </c:pt>
                <c:pt idx="1">
                  <c:v>0</c:v>
                </c:pt>
                <c:pt idx="2">
                  <c:v>1</c:v>
                </c:pt>
                <c:pt idx="3">
                  <c:v>1</c:v>
                </c:pt>
                <c:pt idx="4">
                  <c:v>0</c:v>
                </c:pt>
                <c:pt idx="5">
                  <c:v>0</c:v>
                </c:pt>
              </c:numCache>
            </c:numRef>
          </c:val>
          <c:extLst>
            <c:ext xmlns:c16="http://schemas.microsoft.com/office/drawing/2014/chart" uri="{C3380CC4-5D6E-409C-BE32-E72D297353CC}">
              <c16:uniqueId val="{00000001-B388-4AEC-9644-AE27F78426A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648489496828533"/>
          <c:y val="0.15530830498913822"/>
          <c:w val="0.31975753380910832"/>
          <c:h val="0.7867014043076218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[I CUATRIMESTRE SEGUIMIENTO PAAC 2022 .xlsx]T.D_Iniciativas adicionales!TablaDinámica2</c:name>
    <c:fmtId val="0"/>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Porcentaje de cumplimiento de actividades del componente iniciativas adicionales para el primer cuatrimestre de la vigencia 2022</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rich>
      </c:tx>
      <c:layout>
        <c:manualLayout>
          <c:xMode val="edge"/>
          <c:yMode val="edge"/>
          <c:x val="0.21124476962656935"/>
          <c:y val="1.404041214403250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pivotFmts>
      <c:pivotFmt>
        <c:idx val="0"/>
        <c:spPr>
          <a:solidFill>
            <a:schemeClr val="accent5"/>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hade val="65000"/>
            </a:schemeClr>
          </a:solidFill>
          <a:ln>
            <a:noFill/>
          </a:ln>
          <a:effectLst>
            <a:outerShdw blurRad="254000" sx="102000" sy="102000" algn="ctr" rotWithShape="0">
              <a:prstClr val="black">
                <a:alpha val="20000"/>
              </a:prstClr>
            </a:outerShdw>
          </a:effectLst>
        </c:spPr>
      </c:pivotFmt>
      <c:pivotFmt>
        <c:idx val="2"/>
        <c:spPr>
          <a:solidFill>
            <a:schemeClr val="accent5"/>
          </a:solidFill>
          <a:ln>
            <a:noFill/>
          </a:ln>
          <a:effectLst>
            <a:outerShdw blurRad="254000" sx="102000" sy="102000" algn="ctr" rotWithShape="0">
              <a:prstClr val="black">
                <a:alpha val="20000"/>
              </a:prstClr>
            </a:outerShdw>
          </a:effectLst>
        </c:spPr>
      </c:pivotFmt>
      <c:pivotFmt>
        <c:idx val="3"/>
        <c:spPr>
          <a:solidFill>
            <a:schemeClr val="accent5">
              <a:tint val="65000"/>
            </a:schemeClr>
          </a:solidFill>
          <a:ln>
            <a:noFill/>
          </a:ln>
          <a:effectLst>
            <a:outerShdw blurRad="254000" sx="102000" sy="102000" algn="ctr" rotWithShape="0">
              <a:prstClr val="black">
                <a:alpha val="20000"/>
              </a:prstClr>
            </a:outerShdw>
          </a:effectLst>
        </c:spPr>
      </c:pivotFmt>
    </c:pivotFmts>
    <c:plotArea>
      <c:layout/>
      <c:pieChart>
        <c:varyColors val="1"/>
        <c:ser>
          <c:idx val="0"/>
          <c:order val="0"/>
          <c:tx>
            <c:strRef>
              <c:f>'T.D_Iniciativas adicionales'!$C$10</c:f>
              <c:strCache>
                <c:ptCount val="1"/>
                <c:pt idx="0">
                  <c:v>Total</c:v>
                </c:pt>
              </c:strCache>
            </c:strRef>
          </c:tx>
          <c:dPt>
            <c:idx val="0"/>
            <c:bubble3D val="0"/>
            <c:spPr>
              <a:solidFill>
                <a:schemeClr val="accent5">
                  <a:shade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357E-4D1D-9E19-8478629E86A7}"/>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549-40B0-8244-505B52570ED6}"/>
              </c:ext>
            </c:extLst>
          </c:dPt>
          <c:dPt>
            <c:idx val="2"/>
            <c:bubble3D val="0"/>
            <c:spPr>
              <a:solidFill>
                <a:schemeClr val="accent5">
                  <a:tint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549-40B0-8244-505B52570ED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'T.D_Iniciativas adicionales'!$B$11:$B$17</c:f>
              <c:multiLvlStrCache>
                <c:ptCount val="3"/>
                <c:lvl>
                  <c:pt idx="0">
                    <c:v>Desarrrollar una actividad mensual, que promueva la apropiación de los valores del codigo de inegridad. </c:v>
                  </c:pt>
                  <c:pt idx="1">
                    <c:v>Realizar capacitación en el módulo de inducción en temas de Conflicto de Interés y Código de Integridad</c:v>
                  </c:pt>
                  <c:pt idx="2">
                    <c:v>Informar mediante circular interna dirigida a los supervisores de contratos la obligación de realizar seguimiento al cumplimiento de la Ley 2013 de 2019 en cuanto a la publicacion y declaracion de bienes y rentas y conflictos de intereses, de aquellos cont</c:v>
                  </c:pt>
                </c:lvl>
                <c:lvl>
                  <c:pt idx="0">
                    <c:v>1.3</c:v>
                  </c:pt>
                  <c:pt idx="1">
                    <c:v>2.1</c:v>
                  </c:pt>
                  <c:pt idx="2">
                    <c:v>3.1</c:v>
                  </c:pt>
                </c:lvl>
              </c:multiLvlStrCache>
            </c:multiLvlStrRef>
          </c:cat>
          <c:val>
            <c:numRef>
              <c:f>'T.D_Iniciativas adicionales'!$C$11:$C$17</c:f>
              <c:numCache>
                <c:formatCode>0%</c:formatCode>
                <c:ptCount val="3"/>
                <c:pt idx="0">
                  <c:v>0.8</c:v>
                </c:pt>
                <c:pt idx="1">
                  <c:v>1</c:v>
                </c:pt>
                <c:pt idx="2">
                  <c:v>1</c:v>
                </c:pt>
              </c:numCache>
            </c:numRef>
          </c:val>
          <c:extLst>
            <c:ext xmlns:c16="http://schemas.microsoft.com/office/drawing/2014/chart" uri="{C3380CC4-5D6E-409C-BE32-E72D297353CC}">
              <c16:uniqueId val="{00000001-357E-4D1D-9E19-8478629E86A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1413323467117842"/>
          <c:y val="0.33384696021858667"/>
          <c:w val="0.35635018289403353"/>
          <c:h val="0.4934715477213309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83128</xdr:colOff>
      <xdr:row>0</xdr:row>
      <xdr:rowOff>24678</xdr:rowOff>
    </xdr:from>
    <xdr:ext cx="1281545" cy="493568"/>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28" y="24678"/>
          <a:ext cx="1281545" cy="49356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790576</xdr:colOff>
      <xdr:row>4</xdr:row>
      <xdr:rowOff>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743076" cy="561975"/>
        </a:xfrm>
        <a:prstGeom prst="rect">
          <a:avLst/>
        </a:prstGeom>
      </xdr:spPr>
    </xdr:pic>
    <xdr:clientData/>
  </xdr:twoCellAnchor>
  <xdr:twoCellAnchor editAs="oneCell">
    <xdr:from>
      <xdr:col>0</xdr:col>
      <xdr:colOff>0</xdr:colOff>
      <xdr:row>1</xdr:row>
      <xdr:rowOff>9525</xdr:rowOff>
    </xdr:from>
    <xdr:to>
      <xdr:col>1</xdr:col>
      <xdr:colOff>790576</xdr:colOff>
      <xdr:row>4</xdr:row>
      <xdr:rowOff>0</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74307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748391</xdr:colOff>
      <xdr:row>38</xdr:row>
      <xdr:rowOff>18367</xdr:rowOff>
    </xdr:from>
    <xdr:to>
      <xdr:col>4</xdr:col>
      <xdr:colOff>1932214</xdr:colOff>
      <xdr:row>70</xdr:row>
      <xdr:rowOff>54428</xdr:rowOff>
    </xdr:to>
    <xdr:graphicFrame macro="">
      <xdr:nvGraphicFramePr>
        <xdr:cNvPr id="2" name="Gráfico 1">
          <a:extLst>
            <a:ext uri="{FF2B5EF4-FFF2-40B4-BE49-F238E27FC236}">
              <a16:creationId xmlns:a16="http://schemas.microsoft.com/office/drawing/2014/main" id="{99777751-A2E2-C74F-321A-94FC45D90C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790576</xdr:colOff>
      <xdr:row>4</xdr:row>
      <xdr:rowOff>0</xdr:rowOff>
    </xdr:to>
    <xdr:pic>
      <xdr:nvPicPr>
        <xdr:cNvPr id="2" name="Imagen 1">
          <a:extLst>
            <a:ext uri="{FF2B5EF4-FFF2-40B4-BE49-F238E27FC236}">
              <a16:creationId xmlns:a16="http://schemas.microsoft.com/office/drawing/2014/main" id="{47400F95-F7D0-47F8-9C80-E2B21995E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743076" cy="561975"/>
        </a:xfrm>
        <a:prstGeom prst="rect">
          <a:avLst/>
        </a:prstGeom>
      </xdr:spPr>
    </xdr:pic>
    <xdr:clientData/>
  </xdr:twoCellAnchor>
  <xdr:twoCellAnchor editAs="oneCell">
    <xdr:from>
      <xdr:col>0</xdr:col>
      <xdr:colOff>0</xdr:colOff>
      <xdr:row>1</xdr:row>
      <xdr:rowOff>9525</xdr:rowOff>
    </xdr:from>
    <xdr:to>
      <xdr:col>1</xdr:col>
      <xdr:colOff>790576</xdr:colOff>
      <xdr:row>4</xdr:row>
      <xdr:rowOff>0</xdr:rowOff>
    </xdr:to>
    <xdr:pic>
      <xdr:nvPicPr>
        <xdr:cNvPr id="3" name="Imagen 2">
          <a:extLst>
            <a:ext uri="{FF2B5EF4-FFF2-40B4-BE49-F238E27FC236}">
              <a16:creationId xmlns:a16="http://schemas.microsoft.com/office/drawing/2014/main" id="{79A63F29-D7F9-4445-BAF4-1FE7BE828E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74307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17</xdr:row>
      <xdr:rowOff>122466</xdr:rowOff>
    </xdr:from>
    <xdr:to>
      <xdr:col>4</xdr:col>
      <xdr:colOff>1631157</xdr:colOff>
      <xdr:row>47</xdr:row>
      <xdr:rowOff>176894</xdr:rowOff>
    </xdr:to>
    <xdr:graphicFrame macro="">
      <xdr:nvGraphicFramePr>
        <xdr:cNvPr id="2" name="Gráfico 1">
          <a:extLst>
            <a:ext uri="{FF2B5EF4-FFF2-40B4-BE49-F238E27FC236}">
              <a16:creationId xmlns:a16="http://schemas.microsoft.com/office/drawing/2014/main" id="{6D05308A-BF15-0DB7-2966-9722EA33D7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733425</xdr:colOff>
      <xdr:row>1</xdr:row>
      <xdr:rowOff>0</xdr:rowOff>
    </xdr:from>
    <xdr:to>
      <xdr:col>25</xdr:col>
      <xdr:colOff>731139</xdr:colOff>
      <xdr:row>54</xdr:row>
      <xdr:rowOff>189214</xdr:rowOff>
    </xdr:to>
    <xdr:pic>
      <xdr:nvPicPr>
        <xdr:cNvPr id="2" name="Imagen 1">
          <a:extLst>
            <a:ext uri="{FF2B5EF4-FFF2-40B4-BE49-F238E27FC236}">
              <a16:creationId xmlns:a16="http://schemas.microsoft.com/office/drawing/2014/main" id="{4FA2C7A1-2E77-06D4-4B42-0AD3EF03C068}"/>
            </a:ext>
          </a:extLst>
        </xdr:cNvPr>
        <xdr:cNvPicPr>
          <a:picLocks noChangeAspect="1"/>
        </xdr:cNvPicPr>
      </xdr:nvPicPr>
      <xdr:blipFill>
        <a:blip xmlns:r="http://schemas.openxmlformats.org/officeDocument/2006/relationships" r:embed="rId1"/>
        <a:stretch>
          <a:fillRect/>
        </a:stretch>
      </xdr:blipFill>
      <xdr:spPr>
        <a:xfrm>
          <a:off x="1495425" y="190500"/>
          <a:ext cx="18285714" cy="10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314326</xdr:colOff>
      <xdr:row>4</xdr:row>
      <xdr:rowOff>27214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4" y="200025"/>
          <a:ext cx="1743076" cy="561975"/>
        </a:xfrm>
        <a:prstGeom prst="rect">
          <a:avLst/>
        </a:prstGeom>
      </xdr:spPr>
    </xdr:pic>
    <xdr:clientData/>
  </xdr:twoCellAnchor>
  <xdr:twoCellAnchor editAs="oneCell">
    <xdr:from>
      <xdr:col>0</xdr:col>
      <xdr:colOff>2239</xdr:colOff>
      <xdr:row>1</xdr:row>
      <xdr:rowOff>9525</xdr:rowOff>
    </xdr:from>
    <xdr:to>
      <xdr:col>1</xdr:col>
      <xdr:colOff>558093</xdr:colOff>
      <xdr:row>4</xdr:row>
      <xdr:rowOff>105655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298" y="200025"/>
          <a:ext cx="1990207" cy="640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761999</xdr:colOff>
      <xdr:row>20</xdr:row>
      <xdr:rowOff>173569</xdr:rowOff>
    </xdr:from>
    <xdr:to>
      <xdr:col>2</xdr:col>
      <xdr:colOff>1767417</xdr:colOff>
      <xdr:row>42</xdr:row>
      <xdr:rowOff>137583</xdr:rowOff>
    </xdr:to>
    <xdr:graphicFrame macro="">
      <xdr:nvGraphicFramePr>
        <xdr:cNvPr id="4" name="Gráfico 3">
          <a:extLst>
            <a:ext uri="{FF2B5EF4-FFF2-40B4-BE49-F238E27FC236}">
              <a16:creationId xmlns:a16="http://schemas.microsoft.com/office/drawing/2014/main" id="{7E5685F2-A24F-1039-7636-66AE7E4D23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38531</xdr:rowOff>
    </xdr:from>
    <xdr:to>
      <xdr:col>0</xdr:col>
      <xdr:colOff>1512094</xdr:colOff>
      <xdr:row>4</xdr:row>
      <xdr:rowOff>82262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9031"/>
          <a:ext cx="1466850" cy="580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176212</xdr:rowOff>
    </xdr:from>
    <xdr:to>
      <xdr:col>0</xdr:col>
      <xdr:colOff>5257800</xdr:colOff>
      <xdr:row>26</xdr:row>
      <xdr:rowOff>9525</xdr:rowOff>
    </xdr:to>
    <xdr:graphicFrame macro="">
      <xdr:nvGraphicFramePr>
        <xdr:cNvPr id="2" name="Gráfico 1">
          <a:extLst>
            <a:ext uri="{FF2B5EF4-FFF2-40B4-BE49-F238E27FC236}">
              <a16:creationId xmlns:a16="http://schemas.microsoft.com/office/drawing/2014/main" id="{942CE8E4-E203-7E24-84CD-6C1096EAFE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581026</xdr:colOff>
      <xdr:row>4</xdr:row>
      <xdr:rowOff>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4" y="200025"/>
          <a:ext cx="1743076" cy="561975"/>
        </a:xfrm>
        <a:prstGeom prst="rect">
          <a:avLst/>
        </a:prstGeom>
      </xdr:spPr>
    </xdr:pic>
    <xdr:clientData/>
  </xdr:twoCellAnchor>
  <xdr:twoCellAnchor editAs="oneCell">
    <xdr:from>
      <xdr:col>0</xdr:col>
      <xdr:colOff>0</xdr:colOff>
      <xdr:row>1</xdr:row>
      <xdr:rowOff>9525</xdr:rowOff>
    </xdr:from>
    <xdr:to>
      <xdr:col>1</xdr:col>
      <xdr:colOff>581026</xdr:colOff>
      <xdr:row>4</xdr:row>
      <xdr:rowOff>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299" y="200025"/>
          <a:ext cx="174307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5313588</xdr:colOff>
      <xdr:row>57</xdr:row>
      <xdr:rowOff>152399</xdr:rowOff>
    </xdr:from>
    <xdr:to>
      <xdr:col>1</xdr:col>
      <xdr:colOff>9885588</xdr:colOff>
      <xdr:row>72</xdr:row>
      <xdr:rowOff>38099</xdr:rowOff>
    </xdr:to>
    <xdr:graphicFrame macro="">
      <xdr:nvGraphicFramePr>
        <xdr:cNvPr id="3" name="Gráfico 2">
          <a:extLst>
            <a:ext uri="{FF2B5EF4-FFF2-40B4-BE49-F238E27FC236}">
              <a16:creationId xmlns:a16="http://schemas.microsoft.com/office/drawing/2014/main" id="{7C07DAFF-7B11-DC23-7711-ADB80EFE9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24</xdr:row>
      <xdr:rowOff>172244</xdr:rowOff>
    </xdr:from>
    <xdr:to>
      <xdr:col>7</xdr:col>
      <xdr:colOff>39687</xdr:colOff>
      <xdr:row>40</xdr:row>
      <xdr:rowOff>0</xdr:rowOff>
    </xdr:to>
    <xdr:graphicFrame macro="">
      <xdr:nvGraphicFramePr>
        <xdr:cNvPr id="4" name="Gráfico 3">
          <a:extLst>
            <a:ext uri="{FF2B5EF4-FFF2-40B4-BE49-F238E27FC236}">
              <a16:creationId xmlns:a16="http://schemas.microsoft.com/office/drawing/2014/main" id="{B32A400E-8817-0C42-59A9-D2481778E1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666751</xdr:colOff>
      <xdr:row>4</xdr:row>
      <xdr:rowOff>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4" y="200025"/>
          <a:ext cx="1743076" cy="561975"/>
        </a:xfrm>
        <a:prstGeom prst="rect">
          <a:avLst/>
        </a:prstGeom>
      </xdr:spPr>
    </xdr:pic>
    <xdr:clientData/>
  </xdr:twoCellAnchor>
  <xdr:twoCellAnchor editAs="oneCell">
    <xdr:from>
      <xdr:col>0</xdr:col>
      <xdr:colOff>0</xdr:colOff>
      <xdr:row>1</xdr:row>
      <xdr:rowOff>9525</xdr:rowOff>
    </xdr:from>
    <xdr:to>
      <xdr:col>1</xdr:col>
      <xdr:colOff>666751</xdr:colOff>
      <xdr:row>4</xdr:row>
      <xdr:rowOff>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4" y="200025"/>
          <a:ext cx="174307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678655</xdr:colOff>
      <xdr:row>35</xdr:row>
      <xdr:rowOff>16667</xdr:rowOff>
    </xdr:from>
    <xdr:to>
      <xdr:col>1</xdr:col>
      <xdr:colOff>5941218</xdr:colOff>
      <xdr:row>56</xdr:row>
      <xdr:rowOff>166686</xdr:rowOff>
    </xdr:to>
    <xdr:graphicFrame macro="">
      <xdr:nvGraphicFramePr>
        <xdr:cNvPr id="2" name="Gráfico 1">
          <a:extLst>
            <a:ext uri="{FF2B5EF4-FFF2-40B4-BE49-F238E27FC236}">
              <a16:creationId xmlns:a16="http://schemas.microsoft.com/office/drawing/2014/main" id="{7A65E0D2-CFE2-A6EC-0CCC-413BFE86E5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essa Yiseth Lozano Guerrero" refreshedDate="44690.645897453702" createdVersion="7" refreshedVersion="7" minRefreshableVersion="3" recordCount="10" xr:uid="{924B6D32-7E97-4C6D-98D8-CDBF3B6FD403}">
  <cacheSource type="worksheet">
    <worksheetSource name="Tabla1"/>
  </cacheSource>
  <cacheFields count="12">
    <cacheField name="COMPONENTE" numFmtId="0">
      <sharedItems containsBlank="1"/>
    </cacheField>
    <cacheField name="SUB COMPONENTE" numFmtId="0">
      <sharedItems count="5">
        <s v="Política Administración de riesgos"/>
        <s v="Construcción del Mapa de Riesgos de Corrupción "/>
        <s v="Consulta y divulgación "/>
        <s v="Monitoreo y Revisión"/>
        <s v="Seguimiento"/>
      </sharedItems>
    </cacheField>
    <cacheField name="#" numFmtId="0">
      <sharedItems/>
    </cacheField>
    <cacheField name="ACTIVIDADES" numFmtId="0">
      <sharedItems count="10">
        <s v="Actualización y aprobación de la Política de Administración del Riesgo (PAR) por el Comité Institucional de Control Interno (CICCI)"/>
        <s v="Divulgación de la Política de Administración de Riesgos -PAR- a la Entidad"/>
        <s v="Formular el mapa de riesgos de corrupción de la entidad con base en todos los procesos con los que cuenta la entidad  teniendo en cuenta la PAR y el formato establecido"/>
        <s v="Publicar el Mapa de Riesgos de Corrupción actualizado en la página web de la entidad"/>
        <s v="Divulgar el Mapa de  Riesgos de Corrupción al interior de la  Entidad"/>
        <s v="Atender los aportes o comentarios realizados al Mapa de Riesgos de Corrupción del AGN y hacer los ajustes que sean necesarios o requeridos "/>
        <s v="Publicar el Mapa de Riesgos de Corrupción  en la página web de la entidad atendiendo a los comentarios de los grupos de valor internos y externos de la entidad"/>
        <s v="Elaborar con corte al cierre de cada trimestre un informe del seguimiento a los mapas de riesgos de corrupción institucional, a partir del seguimiento que los líderes de los procesos efectúen a los riegos asociados a sus procesos."/>
        <s v="Realizar el  seguimiento al componente uno (1)  del Plan Anticorrupción y Atención al Ciudadano cada cuatro (4) meses establecido en el plan de acción.  "/>
        <s v="Socializar informe con resultados de seguimiento semestralmente en el Comité Institucional de Control Interno (CICCI) "/>
      </sharedItems>
    </cacheField>
    <cacheField name="META O PRODUCTO" numFmtId="0">
      <sharedItems/>
    </cacheField>
    <cacheField name="RESPONSABLE" numFmtId="0">
      <sharedItems/>
    </cacheField>
    <cacheField name="ACTIVIDADES CUMPLIDAS" numFmtId="0">
      <sharedItems count="7" longText="1">
        <s v="Fecha: 28/03/2022_x000a_Nombre: Juan Manuel Manrique_x000a_Actividad realizada: Convocatoria 1er Comité de Control Interno para aprobar Política de Riesgos_x000a_Evidencia: Correo Invitación a 1er Comite_x000a_ 2022. _x000a_Reporta: Carlos Reyes_x000a_Se llevo a cabo el CICCI el dia 31 de marzo y se aprobó la política de administración del riesgo para la vigencia 2022 y por 2 años._x000a_Evidencia: https://archivogeneral.sharepoint.com/:b:/r/sites/PAAC2022/Documentos%20compartidos/Seguimiento%20primer%20trimestre%202022/Evidencias/Correo_%20Invitaci%C3%B3n%201er%20Comit%C3%A9%20de%20Control%20Interno%20-%20Outlook.pdf?csf=1&amp;web=1&amp;e=lXdDFR"/>
        <s v="Fecha:28/04/2022_x000a_Nombre: Carlos Reyes_x000a_Actividad realizada: Corre publicado para divulgar Política de Riesgo por parte de equipo de comunicaciones_x000a_Evidencia: Correo-Equipo de comunicaciones"/>
        <s v="Fecha:_x000a_Nombre:_x000a_Actividad realizada:_x000a_Evidencia "/>
        <s v="Fecha:_x000a_Nombre:_x000a_Actividad realizada:_x000a_Evidencia"/>
        <s v="Fecha:08 de abril de 2022_x000a_Nombre:Carlos Reyes_x000a_Actividad realizada: Informe: Seguimiento a los riesgos institucionales del Archivo General de la Nación Primer trimestre de 2022  _x000a_Evidencia: https://archivogeneral.sharepoint.com/sites/POLTICASEGUIMIENTOYEVALUACINDEDESEMPEOINSTITUCIONAL/Documentos%20compartidos/Forms/AllItems.aspx?id=%2Fsites%2FPOLTICASEGUIMIENTOYEVALUACINDEDESEMPEOINSTITUCIONAL%2FDocumentos%20compartidos%2FSeguimiento%20a%20Riesgos%20Institucionales%2FSeguimiento%20a%20Riesgos%20Institucionales%202022%2FINFORME%20SEGUIMIENTO%20A%20RIESGOS%202022%2FInforme%20Seguimiento%20a%20Riesgos%20Institucionales%20I%20trimestre%202022%2Epdf&amp;parent=%2Fsites%2FPOLTICASEGUIMIENTOYEVALUACINDEDESEMPEOINSTITUCIONAL%2FDocumentos%20compartidos%2FSeguimiento%20a%20Riesgos%20Institucionales%2FSeguimiento%20a%20Riesgos%20Institucionales%202022%2FINFORME%20SEGUIMIENTO%20A%20RIESGOS%202022"/>
        <s v="Fecha: 29/03/2022_x000a_Nombre: Juan Manuel Manrique_x000a_Actividad realizada: El seguimiento se adelantará con corte a 30 de Abril, los 10 primeros días del mes de mayo._x000a_Evidencia: El seguimiento se publicará en página web, una vez se tenga el informe."/>
        <s v="Fecha: 29/02/2022_x000a_Nombre: Juan Manuel Manrique_x000a_Actividad realizada: En comité de Control Interno a realizarse en el segundo semestre del 2022 se socializarán los resultados semestrales del PAAC._x000a_Evidencia: El acta de Comité y Resultados de vance semestral, se publicarán en página web."/>
      </sharedItems>
    </cacheField>
    <cacheField name="OBSERVACIONES" numFmtId="0">
      <sharedItems containsBlank="1" longText="1"/>
    </cacheField>
    <cacheField name="FECHA INICIO" numFmtId="14">
      <sharedItems containsSemiMixedTypes="0" containsNonDate="0" containsDate="1" containsString="0" minDate="2022-01-01T00:00:00" maxDate="2022-09-01T00:00:00"/>
    </cacheField>
    <cacheField name="FECHA FINALIZACIÓN" numFmtId="14">
      <sharedItems containsSemiMixedTypes="0" containsNonDate="0" containsDate="1" containsString="0" minDate="2022-03-31T00:00:00" maxDate="2023-01-01T00:00:00"/>
    </cacheField>
    <cacheField name="PORCENTAJE ACUMULADO" numFmtId="0">
      <sharedItems containsMixedTypes="1" containsNumber="1" minValue="0.8" maxValue="1"/>
    </cacheField>
    <cacheField name="CONSOLIDADO" numFmtId="0">
      <sharedItems containsString="0" containsBlank="1" containsNumber="1" minValue="0.93333333333333324" maxValue="0.93333333333333324" count="2">
        <n v="0.93333333333333324"/>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essa Yiseth Lozano Guerrero" refreshedDate="44690.709593518521" createdVersion="7" refreshedVersion="7" minRefreshableVersion="3" recordCount="1" xr:uid="{F3BE1C1D-BA93-4E3C-B31B-7E859513BAE9}">
  <cacheSource type="worksheet">
    <worksheetSource name="Tabla2"/>
  </cacheSource>
  <cacheFields count="10">
    <cacheField name="COMPONENTE" numFmtId="0">
      <sharedItems/>
    </cacheField>
    <cacheField name="NOMBRE DEL TRÁMITE, PROCESO O PROCEDIMIENTO" numFmtId="0">
      <sharedItems count="1">
        <s v="Inscripción de tablas de retención_x000a_documental y tablas de valoración_x000a_documental en el Registro Único_x000a_de Series Documentales (RUSD)"/>
      </sharedItems>
    </cacheField>
    <cacheField name="TIPO DE RACIONALIZACIÓN " numFmtId="0">
      <sharedItems/>
    </cacheField>
    <cacheField name="ACCIÓN ESPECÍFICA DE RACIONALIZACIÓN" numFmtId="0">
      <sharedItems/>
    </cacheField>
    <cacheField name="RESPONSABLE" numFmtId="0">
      <sharedItems/>
    </cacheField>
    <cacheField name="ACTIVIDADES CUMPLIDAS" numFmtId="0">
      <sharedItems count="1" longText="1">
        <s v="Fecha:05-04-2022_x000a_Nombre: Jeimmy L. Betancourt L._x000a_Actividad realizada: Se realiza reunión con la Coordinadora y profesional del GEDTS, el Web Master y los funcionarios del Grupo de Servicio al Ciudadano con el fin de hacer un Plan de la trabajo y explicar el procedimiiento del trámite que se va a racionalizar con el fin de iniciar el proceso._x000a_Evidencia  Acta de reunión 10-02-2022"/>
      </sharedItems>
    </cacheField>
    <cacheField name="OBSERVACIONES" numFmtId="0">
      <sharedItems longText="1"/>
    </cacheField>
    <cacheField name="FECHA REALIZACIÓN" numFmtId="14">
      <sharedItems containsSemiMixedTypes="0" containsNonDate="0" containsDate="1" containsString="0" minDate="2022-06-30T00:00:00" maxDate="2022-07-01T00:00:00"/>
    </cacheField>
    <cacheField name="PORCENTAJE ACUMULADO" numFmtId="9">
      <sharedItems containsSemiMixedTypes="0" containsString="0" containsNumber="1" minValue="0.3" maxValue="0.3"/>
    </cacheField>
    <cacheField name="CONSOLIDADO" numFmtId="9">
      <sharedItems containsSemiMixedTypes="0" containsString="0" containsNumber="1" minValue="0.3" maxValue="0.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essa Yiseth Lozano Guerrero" refreshedDate="44691.483614004632" createdVersion="7" refreshedVersion="7" minRefreshableVersion="3" recordCount="16" xr:uid="{627ED826-350D-4C2A-944B-9865163D34BF}">
  <cacheSource type="worksheet">
    <worksheetSource name="Tabla4"/>
  </cacheSource>
  <cacheFields count="11">
    <cacheField name="COMPONENTE" numFmtId="0">
      <sharedItems containsBlank="1"/>
    </cacheField>
    <cacheField name="SUBCOMPONENTE" numFmtId="0">
      <sharedItems containsBlank="1"/>
    </cacheField>
    <cacheField name="N° ACTIVIDADES" numFmtId="0">
      <sharedItems/>
    </cacheField>
    <cacheField name="ACTIVIDADES " numFmtId="0">
      <sharedItems count="16" longText="1">
        <s v="Realizar capacitación a los Directivos y Coordinadores de grupo de conceptos y lineamientos emitidos sobre redición de cuentas._x000a__x000a_Acta o link de la capacitación."/>
        <s v="Identificar los Derechos humanos, articulados y/o asociados con los Objetivos de desarrollo sostenible-ODS que, mediante nuestra misionalidad, se deben garantizar, para   rendir cuentas con enfoque en derechos humanos y paz.    _x000a_Matriz o informe.           "/>
        <s v="Elaborar plan de acción (estrategia de implementación), con base al autodiagnóstico de rendición de cuentas."/>
        <s v="Realizar 2 sesiones de trabajo para la Identificación de los espacios (Mesas de trabajo, foros, reuniones.etc) de las actividades permanentes institucionales, para los ejercicios de diálogo de la rendición de cuentas "/>
        <s v="Diseñar cronograma de ejecución de las actividades de diálogo y el cual contega el componente de comunicacion de los ejercicios de rendición de cuentas, con enfoque en derechos humanos y paz, el cual se publicará en la página web del AGN para conocimiento previo de los grupos de valor y ciudadanía en general."/>
        <s v="Aplicar autoevaluacion del enfoque de derechos humanos de la Rendicion de cuenta, contemplando los lineamientos emitidos por el Departamento Administrativo de la funcion publica (DAFP)."/>
        <s v="Preparar información, en lenguaje claro y sencillo, para espacios de diálogo permanente, con base al cronograma establecido y el grupo de valor definido al cual se le rendirá cuentas."/>
        <s v="Elaborar informes de rendición de cuentas, previo a la realización de las mismas y publicarlo para el conocimiento, del grupo de valor y la ciudadanía en general en la página web del AGN, los informes serán elaborados con base a lo programado en el cronograma."/>
        <s v="Publicitar a través de canales institucionales, redes sociales las actividades de rendición de cuentas de forma amplia y permanente."/>
        <s v="Realizar 4 espacios de rendiciones de cuentas focalizadas presenciales y/o virtuales que garantice la intervención de ciudadanos y grupos de interés."/>
        <s v="Realizar una audiencia pública general de rendición de cuentas presencial y/o Virtual."/>
        <s v="Realizar la evaluacion del  plan de acción vigencia 2021 (estrategia de implementación), indentificando  el avance porcentuial en la implementacion de la estrategia."/>
        <s v="Publicar las evaluaciones de las actividades de rendición de cuentas (incluyendo las respuestas a las inquietudes de los participantes y sus recomendaciones). "/>
        <s v="Realizar el seguimiento cuatrimestral y evaluación de la Estrategia de rendición de cuentas."/>
        <s v="Realizar un informe donde se analice los resultados obtenidos información estadística en la implementación de la estrategia de rendición de cuentas"/>
        <s v="Formular acciones de mejora a la gestión y a la estrategia de rendición de cuentas a partir de las observaciones, propuestas, recomendaciones ciudadanas y documentar las buenas prácticas de la entidad en materia de espacios de diálogo."/>
      </sharedItems>
    </cacheField>
    <cacheField name="RESPONSABLE" numFmtId="0">
      <sharedItems/>
    </cacheField>
    <cacheField name="ACTIVIDADES CUMPLIDAS" numFmtId="0">
      <sharedItems longText="1"/>
    </cacheField>
    <cacheField name="OBSERVACIONES" numFmtId="0">
      <sharedItems containsBlank="1"/>
    </cacheField>
    <cacheField name="FECHA INICIO" numFmtId="14">
      <sharedItems containsSemiMixedTypes="0" containsNonDate="0" containsDate="1" containsString="0" minDate="2022-01-01T00:00:00" maxDate="2022-11-02T00:00:00"/>
    </cacheField>
    <cacheField name="FECHA FINALIZACIÓN" numFmtId="14">
      <sharedItems containsSemiMixedTypes="0" containsNonDate="0" containsDate="1" containsString="0" minDate="2022-03-31T00:00:00" maxDate="2023-01-01T00:00:00"/>
    </cacheField>
    <cacheField name="PORCENTAJE ACUMULADO" numFmtId="0">
      <sharedItems containsMixedTypes="1" containsNumber="1" containsInteger="1" minValue="1" maxValue="1"/>
    </cacheField>
    <cacheField name="CONSOLIDADO"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essa Yiseth Lozano Guerrero" refreshedDate="44692.599574768516" createdVersion="7" refreshedVersion="7" minRefreshableVersion="3" recordCount="20" xr:uid="{6C5A153D-0E96-4A4C-B284-9750C96A3AC5}">
  <cacheSource type="worksheet">
    <worksheetSource name="Tabla6"/>
  </cacheSource>
  <cacheFields count="11">
    <cacheField name="COMPONENTE" numFmtId="0">
      <sharedItems containsBlank="1"/>
    </cacheField>
    <cacheField name="SUBCOMPONENTE" numFmtId="0">
      <sharedItems containsBlank="1"/>
    </cacheField>
    <cacheField name="N° ACTIVIDAD" numFmtId="0">
      <sharedItems count="20">
        <s v="1.1"/>
        <s v="1.2"/>
        <s v="1.3"/>
        <s v="1.4"/>
        <s v="2.1"/>
        <s v="2.2"/>
        <s v="2.3"/>
        <s v="2.4"/>
        <s v="3.1"/>
        <s v="3.2"/>
        <s v="3.3"/>
        <s v="3.4"/>
        <s v="3.5"/>
        <s v="3.6"/>
        <s v="4.1"/>
        <s v="4.2"/>
        <s v="5.1"/>
        <s v="5.2"/>
        <s v="5.3"/>
        <s v="5.4"/>
      </sharedItems>
    </cacheField>
    <cacheField name="ACTIVIDADES " numFmtId="0">
      <sharedItems count="20" longText="1">
        <s v="Publicar en el portal de datos abiertos www.datos.gov.co, la información del conjunto de datos abiertos del AGN conforme a los lineamientos de Gobierno Digital "/>
        <s v="Publicar trimestralmente,  la información de la Contratación Pública de la Entidad en la página web ."/>
        <s v="Registrar y actualizar los trámites en el Sistema Único de Información de Trámites –SUIT"/>
        <s v="Publicar y vincular las hojas de vida de los servidores públicos, empleados (Gestión Humana) y contratistas (Oficina Asesora Jurídica) en el Sistema de Gestión del Empleo Público –SIGEP-."/>
        <s v="Facilitar al ciudadano la información sobre el estado de sus PQRSD desde su inicio hasta su final"/>
        <s v="Publicar trimestralmente reporte de Peticiones Quejas, Reclamos, Sugerencias y Denuncias - PQRSD"/>
        <s v="Automatizar las alertas de vencimiento de términos de PQRSD y realizar lo seguimientos mensuales a la respuestas de las comunicaciones oficiales por parte del Grupo de Servicio al Ciudadano"/>
        <s v="Actualizar y divulgar por página web  periódicamente los canales y medios de acceso a la información del AGN de interés de la ciudadanía."/>
        <s v="Actualización y publicación del inventario de activos de información en la página web del AGN y Portal de datos abiertos del Estado Colombiano"/>
        <s v="Actualizar el Índice de Información_x000a_clasificada y  reservada en la página web del AGN y Portal de datos abiertos del Estado Colombiano"/>
        <s v="Realizar un diagnóstico del estado actual de la publicación de información pública en los canales de divulgación de información destinados para tal fin en la Matriz de Autodiagnóstico de Transparencia Activa de la Procuraduría General de la Nación."/>
        <s v="Publicar en la página web los instrumentos de gestión documental (Tablas de Retención Documental, Cuadros de Clasificación Documental,  Tablas de Valoración Documental), y Programa de Gestión Documental. "/>
        <s v="Publicar en la página web el esquema de publicaciones."/>
        <s v="Actualizar y publicar la Caracterización de usuarios "/>
        <s v="Elaboración de mínimo (2) piezas comunicativas en lenguaje claro, incluyente y con enfoque de género, para fortalecer la comunicación de la entidad con la ciudadanía."/>
        <s v="Actualizar la información publicada en el Portal de niños, niñas y adolescentes "/>
        <s v="Realizar monitoreo y seguimiento cuatrimestral a la página web con el fin de que se encuentre actualizada la información dispuesta a la ciudadanía"/>
        <s v="Realizar informe trimestral de las visitas realizadas por los ciudadanos a la página Web, indicando cuáles son los sitios de mayor interés, el cual sera publicado en la pagina web de la entidad."/>
        <s v="Realizar un diagnóstico de los canales de divulgación y acceso a la información, tanto presenciales (ventanillas, carteleras, oficinas de atención al Ciudadano, boletines, revistas, etc.) como virtuales (páginas web, canales de YouTube, redes sociales, etc.). con el fin de identificar posibilidades de mejora en el acceso."/>
        <s v="Realizar seguimiento  semestral al cumplimiento de la ley 1712 de 2014- Resolución 1519 de 2020 en la matriz dispuesta"/>
      </sharedItems>
    </cacheField>
    <cacheField name="RESPONSABLES" numFmtId="0">
      <sharedItems/>
    </cacheField>
    <cacheField name="ACTIVIDADES CUMPLIDAS" numFmtId="0">
      <sharedItems longText="1"/>
    </cacheField>
    <cacheField name="OBSERVACIONES" numFmtId="0">
      <sharedItems containsBlank="1" longText="1"/>
    </cacheField>
    <cacheField name="FECHA INICIO" numFmtId="14">
      <sharedItems containsSemiMixedTypes="0" containsNonDate="0" containsDate="1" containsString="0" minDate="2022-02-01T00:00:00" maxDate="2022-07-13T00:00:00"/>
    </cacheField>
    <cacheField name="FECHA FINALIZACIÓN" numFmtId="14">
      <sharedItems containsSemiMixedTypes="0" containsNonDate="0" containsDate="1" containsString="0" minDate="2022-06-30T00:00:00" maxDate="2023-01-01T00:00:00"/>
    </cacheField>
    <cacheField name="PORCENTAJE ACUMULADO" numFmtId="0">
      <sharedItems containsMixedTypes="1" containsNumber="1" containsInteger="1" minValue="0" maxValue="1"/>
    </cacheField>
    <cacheField name="CONSOLIDADO" numFmtId="0">
      <sharedItems containsString="0" containsBlank="1" containsNumber="1" minValue="0.6" maxValue="0.6"/>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essa Yiseth Lozano Guerrero" refreshedDate="44692.718449305554" createdVersion="7" refreshedVersion="7" minRefreshableVersion="3" recordCount="6" xr:uid="{4BD06D3A-3627-4D8B-A16B-7B24346AEBC2}">
  <cacheSource type="worksheet">
    <worksheetSource name="Tabla7"/>
  </cacheSource>
  <cacheFields count="11">
    <cacheField name="COMPONENTE" numFmtId="0">
      <sharedItems containsBlank="1"/>
    </cacheField>
    <cacheField name="SUBCOMPONENTE" numFmtId="0">
      <sharedItems/>
    </cacheField>
    <cacheField name="N° ACTIVIDADES" numFmtId="0">
      <sharedItems count="6">
        <s v="1.1"/>
        <s v="1.2"/>
        <s v="1.3"/>
        <s v="2.1"/>
        <s v="3.1"/>
        <s v="3.2"/>
      </sharedItems>
    </cacheField>
    <cacheField name="ACTIVIDADES " numFmtId="0">
      <sharedItems count="12" longText="1">
        <s v="Solicitar el diligenciamiento del formato GCO-FO-11 de declaración de conflicto de interes, al 100% de los funcionarios de planta de la Entidad"/>
        <s v="Solicitar y acompañar el diligenciamiento de la declaración de bienes y rentas, registro de conflictos de interés y la declaración del impuesto sobre la renta y complementarios de los directivos de la Entidad, en el marco de la ley 2013 de 2019"/>
        <s v="Desarrrollar una actividad mensual, que promueva la apropiación de los valores del codigo de inegridad. "/>
        <s v="Realizar capacitación en el módulo de inducción en temas de Conflicto de Interés y Código de Integridad"/>
        <s v="Informar mediante circular interna dirigida a los supervisores de contratos la obligación de realizar seguimiento al cumplimiento de la Ley 2013 de 2019 en cuanto a la publicacion y declaracion de bienes y rentas y conflictos de intereses, de aquellos contratistas que estén obligados."/>
        <s v="Incluir el formato “GCO-FO-11 DECLARACION CONFLICTOS INTERESES” en el expediente contractual de cada contrato de prestación de servicios que se celebre en la vigencia."/>
        <s v="1.1" u="1"/>
        <s v="1.2" u="1"/>
        <s v="1.3" u="1"/>
        <s v="2.1" u="1"/>
        <s v="3.1" u="1"/>
        <s v="3.2" u="1"/>
      </sharedItems>
    </cacheField>
    <cacheField name="RESPONSABLES" numFmtId="0">
      <sharedItems/>
    </cacheField>
    <cacheField name="ACTIVIDADES CUMPLIDAS" numFmtId="0">
      <sharedItems longText="1"/>
    </cacheField>
    <cacheField name="OBSERVACIONES" numFmtId="0">
      <sharedItems containsBlank="1" longText="1"/>
    </cacheField>
    <cacheField name="FECHA INICIO" numFmtId="14">
      <sharedItems containsSemiMixedTypes="0" containsNonDate="0" containsDate="1" containsString="0" minDate="2022-01-01T00:00:00" maxDate="2022-07-02T00:00:00"/>
    </cacheField>
    <cacheField name="FECHA FINALIZACIÓN" numFmtId="14">
      <sharedItems containsSemiMixedTypes="0" containsNonDate="0" containsDate="1" containsString="0" minDate="2022-01-31T00:00:00" maxDate="2023-01-01T00:00:00"/>
    </cacheField>
    <cacheField name="PORCENTAJE ACUMULADO" numFmtId="0">
      <sharedItems containsMixedTypes="1" containsNumber="1" minValue="0.8" maxValue="1"/>
    </cacheField>
    <cacheField name="CONSOLIDADO" numFmtId="0">
      <sharedItems containsString="0" containsBlank="1" containsNumber="1" minValue="0.93333333333333324" maxValue="0.93333333333333324"/>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essa Yiseth Lozano Guerrero" refreshedDate="44693.402029282406" createdVersion="7" refreshedVersion="7" minRefreshableVersion="3" recordCount="18" xr:uid="{4F9ECD6F-A5FE-488A-A425-82A44162C8A4}">
  <cacheSource type="worksheet">
    <worksheetSource name="Tabla5"/>
  </cacheSource>
  <cacheFields count="10">
    <cacheField name="COMPONENTE" numFmtId="0">
      <sharedItems containsBlank="1"/>
    </cacheField>
    <cacheField name="SUBCOMPONENTE" numFmtId="0">
      <sharedItems containsBlank="1"/>
    </cacheField>
    <cacheField name="N° ACTIVIDAD" numFmtId="0">
      <sharedItems count="18">
        <s v="1.1"/>
        <s v="1.2"/>
        <s v="1.3"/>
        <s v="2.1"/>
        <s v="2.2"/>
        <s v="2.3"/>
        <s v="2.4"/>
        <s v="2.5"/>
        <s v="3.1"/>
        <s v="3.2"/>
        <s v="3.3"/>
        <s v="3.4"/>
        <s v="4.1"/>
        <s v="4.2"/>
        <s v="5.1"/>
        <s v="5.2"/>
        <s v="5.3"/>
        <s v="5.4"/>
      </sharedItems>
    </cacheField>
    <cacheField name="ACTIVIDADES PROGRAMADAS" numFmtId="0">
      <sharedItems count="18" longText="1">
        <s v="Actualización de la caracterización de usuarios y grupos de valor, procedimientos, formatos, manuales, guías y demás documentos asociados al Servicio al Ciudadano"/>
        <s v="Establecer la Matriz de Riesgos para el proceso de Servicio al Ciudadano"/>
        <s v="Elaborar, implementar y socializar el procedimiento de Participación Ciudadana con sus formatos asociados"/>
        <s v="Actualizar las preguntas frecuentes publicadas en la página web del Archivo General de la Nación"/>
        <s v="Implementar campañas permanentes para socializar a los ciudadanos los canales de atención del AGN."/>
        <s v="Seguimiento y monitoreo trimestral de los canales de atención al ciudadano."/>
        <s v="Adquirir un sistema Chatbot con los requerimienos exigidos por el AGN con el fin de resolver dudas de la ciudadanía a cualquier hora del día, con el fin de garantizar la accesibilidad a este canal de atención  teniendo en cuenta los lineamientos de la Resolución N° 1519 de 2020"/>
        <s v="Diseñar ,implementar y divulgar protocolos para la recepción y atención de requerimientos, realizados por los diferentes canales de atención dispuestos por la Entidad"/>
        <s v="Capacitar semestralmente a los servidores públicos del Archivo General de la Nación en Cultura del Servicio al Ciudadano. (presencial o virtual)"/>
        <s v="Desarrollar espacios de formación y capacitación sobre integridad pública"/>
        <s v="Gestionar semestralmente una capacitación a los servidores de la Entidad en enfoque diferencial."/>
        <s v="Incluir módulos o contenidos sobre la Política de Servicio al Ciudadano en el programa de inducción."/>
        <s v="Socializar los derechos y deberes relacionados con el Servicio al Ciudadano."/>
        <s v="Informar semestralmente a los Líderes de los procesos misionales, los resultados de las mediciones realizadas a los usuarios y grupos de valor las cuales son  producto de las Encuestas de percepción y satisfacción"/>
        <s v="Diseñar y publicar mensualmente en la página web del Archivo General de la Nación, los Informes de satisfacción, producto de las encuesta realizadas a los usuarios de la Entidad para identificar oportunidades de mejora en la prestación de los servicios."/>
        <s v="Revisión trimestral del Menú Participa y actualización de la información contenida"/>
        <s v="Actualizar la información de los trámites en el Sistema Único de Información de Trámites –SUIT"/>
        <s v="Implementar acciones de capacitación atendiendo los lineamientos, sobre la estrategia de Lenguaje Claro."/>
      </sharedItems>
    </cacheField>
    <cacheField name="RESPONSABLE" numFmtId="0">
      <sharedItems/>
    </cacheField>
    <cacheField name="ACTIVIDADES CUMPLIDAS" numFmtId="0">
      <sharedItems longText="1"/>
    </cacheField>
    <cacheField name="OBSERVACIONES" numFmtId="0">
      <sharedItems containsNonDate="0" containsString="0" containsBlank="1"/>
    </cacheField>
    <cacheField name="FECHA INICIO" numFmtId="14">
      <sharedItems containsSemiMixedTypes="0" containsNonDate="0" containsDate="1" containsString="0" minDate="2022-02-01T00:00:00" maxDate="2022-02-02T00:00:00"/>
    </cacheField>
    <cacheField name="FECHA FINALIZACIÓN" numFmtId="14">
      <sharedItems containsSemiMixedTypes="0" containsNonDate="0" containsDate="1" containsString="0" minDate="2022-03-31T00:00:00" maxDate="2023-01-01T00:00:00"/>
    </cacheField>
    <cacheField name="PORCENTAJE ACUMULADO" numFmtId="0">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s v="GESTIÓN DEL RIESGO DE CORRUPCIÓN - MAPA DE RIESGOS DE CORRUPCIÓN"/>
    <x v="0"/>
    <s v="1.1."/>
    <x v="0"/>
    <s v="Documento Aprobado_x000a_"/>
    <s v="Oficina Asesora de Planeación - Oficina Asesora Jurídica - Oficina de Control Interno"/>
    <x v="0"/>
    <s v="Se observa el correo de invitación al primer Comité de Control Interno, a través del cual se aprobó la   Política de Riesgos para el mes de marzo de 2022"/>
    <d v="2022-02-01T00:00:00"/>
    <d v="2022-03-31T00:00:00"/>
    <n v="1"/>
    <x v="0"/>
  </r>
  <r>
    <s v="GESTIÓN DEL RIESGO DE CORRUPCIÓN - MAPA DE RIESGOS DE CORRUPCIÓN"/>
    <x v="0"/>
    <s v="1.2"/>
    <x v="1"/>
    <s v="Correo electrónico y/o Comunicaciones Internas "/>
    <s v="Oficina Asesora de Planeación y Comunicaciones"/>
    <x v="1"/>
    <s v="Se observa en correo del 28/04/2022 enviado por el equipo de comunicaciones, la divulgación de la Política de Administración de Riesgos."/>
    <d v="2022-04-01T00:00:00"/>
    <d v="2022-04-30T00:00:00"/>
    <n v="1"/>
    <x v="1"/>
  </r>
  <r>
    <m/>
    <x v="1"/>
    <s v="2.1."/>
    <x v="2"/>
    <s v="Mapa de Riesgos de Corrupción actualizado teniendo en cuenta el formato actualizado y el PAR"/>
    <s v="Oficina Asesora de Planeación_x000a_Líderes de los procesos ó enlaces de planeación"/>
    <x v="2"/>
    <m/>
    <d v="2022-05-01T00:00:00"/>
    <d v="2022-07-31T00:00:00"/>
    <s v="N/A"/>
    <x v="1"/>
  </r>
  <r>
    <m/>
    <x v="2"/>
    <s v="3.1"/>
    <x v="3"/>
    <s v="Matriz de Riesgos  de Corrupción del AGN publicada para comentarios y aportes de  usuarios, grupos de valor o público en general"/>
    <s v="Oficina Asesora de Planeación y Comunicaciones"/>
    <x v="2"/>
    <m/>
    <d v="2022-08-03T00:00:00"/>
    <d v="2022-08-17T00:00:00"/>
    <s v="N/A"/>
    <x v="1"/>
  </r>
  <r>
    <m/>
    <x v="2"/>
    <s v="3.2"/>
    <x v="4"/>
    <s v="Correo electrónico y/o Comunicaciones Internas para comentarios y aportes del personal interno de la Entidad"/>
    <s v="Oficina Asesora de Planeación_x000a_Comunicaciones"/>
    <x v="3"/>
    <m/>
    <d v="2022-08-03T00:00:00"/>
    <d v="2022-08-17T00:00:00"/>
    <s v="N/A"/>
    <x v="1"/>
  </r>
  <r>
    <m/>
    <x v="2"/>
    <s v="3.3"/>
    <x v="5"/>
    <s v="Ajustes o actualización al Mapa de Riesgos de Corrupción del AGN"/>
    <s v="Oficina Asesora de Planeación_x000a_Comunicaciones"/>
    <x v="3"/>
    <m/>
    <d v="2022-08-18T00:00:00"/>
    <d v="2022-08-24T00:00:00"/>
    <s v="N/A"/>
    <x v="1"/>
  </r>
  <r>
    <m/>
    <x v="2"/>
    <s v="3.4"/>
    <x v="6"/>
    <s v="Matriz  de Riesgos de Corrupción  publicado para divulgación a las partes interesadas"/>
    <s v="Oficina Asesora de Planeación - Comunicaciones "/>
    <x v="3"/>
    <m/>
    <d v="2022-08-31T00:00:00"/>
    <d v="2022-08-31T00:00:00"/>
    <s v="N/A"/>
    <x v="1"/>
  </r>
  <r>
    <s v="GESTIÓN DEL RIESGO DE CORRUPCIÓN - MAPA DE RIESGOS DE CORRUPCIÓN"/>
    <x v="3"/>
    <s v="4.1"/>
    <x v="7"/>
    <s v="Informes de seguimiento  trimestral elaborado"/>
    <s v="Oficina Asesora de Planeación"/>
    <x v="4"/>
    <s v="Se observó la elaboración del  informe trimestral el día 08 de abril de 2022 . Sin embargo, es necesario que la Oficina Asesora de Planeación, describa tanto en la herramienta del mapa de riesgos como en los informes trimestrales que presenta la OAP, el resultado de la efectividad de los controles y el resultado de los planes de tratamiento de los riesgos de corrupción, con el fin de validar  la evolución de los mismos. De otra parte, es necesario validar previo a la elaboración de estos informes que los procesos estén cargando las evidencias respectivas por cuanto solo uno (1: Gestión contractual) de 5 procesos,  que tienen asociados riesgos de corrupción, cuenta con las evidencias frente a la aplicación de sus controles a 2022 ."/>
    <d v="2022-01-01T00:00:00"/>
    <d v="2022-12-31T00:00:00"/>
    <n v="0.8"/>
    <x v="1"/>
  </r>
  <r>
    <m/>
    <x v="4"/>
    <s v="5.1"/>
    <x v="8"/>
    <s v="Informe de seguimiento elaborado"/>
    <s v="Oficina de Control Interno"/>
    <x v="5"/>
    <s v="Se remitió informe para revisión el día 05 de mayo y sólo está pendiente aprobación para publicación"/>
    <d v="2022-01-01T00:00:00"/>
    <d v="2022-12-31T00:00:00"/>
    <s v="N/A"/>
    <x v="1"/>
  </r>
  <r>
    <m/>
    <x v="4"/>
    <s v="5.2"/>
    <x v="9"/>
    <s v="Acta del Comité Institucional de Control Interno (CICCI) "/>
    <s v="Oficina de Control Interno"/>
    <x v="6"/>
    <s v="Se remitió informe para revisión el día 09 de mayo y sólo está pendiente aprobación para publicación"/>
    <d v="2022-01-01T00:00:00"/>
    <d v="2022-12-31T00:00:00"/>
    <s v="N/A"/>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s v=" RACIONALIZACIÓN DE TRÁMITES"/>
    <x v="0"/>
    <s v="Tecnológica"/>
    <s v="Formularios diligenciados en línea. (Actividades de racionalización que implican el uso de tecnologías_x000a_de la información y las comunicaciones para agilizar los procesos_x000a_y procedimientos que soportan los trámites). "/>
    <s v="Grupo de Archivo y Gestión documental, Grupo de Evaluación Documental y Transferencias Secundarias,_x000a_Grupos de Sistemas y Servicio al Ciudadano"/>
    <x v="0"/>
    <s v="Se observó un acta del 10 de febrero de 2022, a través de la cual se acuerdan actividades para poder &quot;Desarrollar un formulario electrónico en la página web del Archivo General de la Nación, con el fin de que las Entidades puedan soliictar la inscripción o actualización de las_x000a_Tablas de Retención Documental y/o Tablas de Valoración Documental en el Registro Único de Series Documentales RUSD, con sus respectivos anexos&quot; . Sin embargo, no se evidencian avances concretos a parte de esta reunión pese a que la Política afirma que el &quot;Grupo de Servicio al Ciudadano,  hará seguimiento al Plan de acción correspondiente a la Política de Racionalización de Trámites de MIPG, con el fin de priorizar las actividades y dar una mayor celeridad al cumplimiento de estas&quot;"/>
    <d v="2022-06-30T00:00:00"/>
    <n v="0.3"/>
    <n v="0.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s v="RENDICIÓN DE CUENTAS"/>
    <s v="Aprestamiento"/>
    <s v="1.1"/>
    <x v="0"/>
    <s v="Oficina Asesora de Planeación Secretaria General-grupo de servicio al ciudadano."/>
    <s v="Fecha:_x000a_Nombre:_x000a_Actividad realizada:_x000a_Evidencia "/>
    <s v="La Oficina Asesora de Planeción informó, que en el Comité de Evaluación y Desempeño, se solicitó la modificación de estas fechas y en este momento se están adelantando gestiones para publicar la versión 2 del PAAC."/>
    <d v="2022-01-01T00:00:00"/>
    <d v="2022-04-30T00:00:00"/>
    <s v="N/A"/>
    <n v="1"/>
  </r>
  <r>
    <m/>
    <s v="Aprestamiento"/>
    <s v="1.2"/>
    <x v="1"/>
    <s v="Oficina Asesora de Planeación."/>
    <s v="Fecha:_x000a_Nombre:_x000a_Actividad realizada:_x000a_Evidencia "/>
    <m/>
    <d v="2022-01-01T00:00:00"/>
    <d v="2022-07-31T00:00:00"/>
    <s v="N/A"/>
    <m/>
  </r>
  <r>
    <m/>
    <s v="Aprestamiento"/>
    <s v="1.3"/>
    <x v="2"/>
    <s v="Oficina Asesora de Planeación."/>
    <s v="Fecha:_x000a_Nombre:_x000a_Actividad realizada:_x000a_Evidencia "/>
    <m/>
    <d v="2022-01-01T00:00:00"/>
    <d v="2022-06-30T00:00:00"/>
    <s v="N/A"/>
    <m/>
  </r>
  <r>
    <m/>
    <s v="Diseño"/>
    <s v="2.1"/>
    <x v="3"/>
    <s v="Oficina Asesora de Planeación. Secretaria General.       Grupo de servicio al ciudadanoy    Subdirecciones Misionales. "/>
    <s v="Fecha:_x000a_Nombre:_x000a_Actividad realizada:_x000a_Evidencia "/>
    <m/>
    <d v="2022-01-01T00:00:00"/>
    <d v="2022-05-31T00:00:00"/>
    <s v="N/A"/>
    <m/>
  </r>
  <r>
    <m/>
    <s v="Diseño"/>
    <s v="2.2"/>
    <x v="4"/>
    <s v="Oficina Asesora de Planeación. Secretaria General.       Grupo de servicio al ciudadano. _x000a_Grupo de sistemas  _x000a_Subdirecciones Misionales._x000a_Comunicaciones"/>
    <s v="Fecha:_x000a_Nombre:_x000a_Actividad realizada:_x000a_Evidencia "/>
    <m/>
    <d v="2022-01-01T00:00:00"/>
    <d v="2022-06-30T00:00:00"/>
    <s v="N/A"/>
    <m/>
  </r>
  <r>
    <m/>
    <s v="Diseño"/>
    <s v="2.3"/>
    <x v="5"/>
    <s v="Oficina Asesora de Planeación"/>
    <s v="Fecha:31/03/2022_x000a_Nombre: Helen Yamile Hernandez _x000a_Actividad realizada: Se realizo la Autoevaluacion  de DH y paz en la rendicion de cuentas, con la participacion de Secretaria general, las 4 subdirecciones y la oficina de control interno._x000a_Evidencia: Correo electronico OAP.."/>
    <m/>
    <d v="2022-01-01T00:00:00"/>
    <d v="2022-03-31T00:00:00"/>
    <n v="1"/>
    <m/>
  </r>
  <r>
    <s v="RENDICIÓN DE CUENTAS"/>
    <s v="Preparación  de las actividades de rendición de cuentas"/>
    <s v="3.1"/>
    <x v="6"/>
    <s v="Oficina Asesora de Planeación. Secretaria General.       Grupo de servicio al ciudadano. _x000a_Grupo de sistemas  _x000a_Subdirecciones Misionales."/>
    <s v="Fecha:_x000a_Nombre:_x000a_Actividad realizada:_x000a_Evidencia "/>
    <m/>
    <d v="2022-01-01T00:00:00"/>
    <d v="2022-12-31T00:00:00"/>
    <s v="N/A"/>
    <m/>
  </r>
  <r>
    <m/>
    <s v="Preparación  de las actividades de rendición de cuentas"/>
    <s v="3.2"/>
    <x v="7"/>
    <s v="Oficina Asesora de Planeación. Secretaria General.       Grupo de servicio al ciudadano. _x000a_Grupo de sistemas _x000a_ Subdirecciones Misionales"/>
    <s v="Fecha:_x000a_Nombre:_x000a_Actividad realizada:_x000a_Evidencia "/>
    <m/>
    <d v="2022-01-01T00:00:00"/>
    <d v="2022-12-31T00:00:00"/>
    <s v="N/A"/>
    <m/>
  </r>
  <r>
    <m/>
    <s v="Preparación  de las actividades de rendición de cuentas"/>
    <s v="3.3"/>
    <x v="8"/>
    <s v="Grupo de sistemas       Comunicaciones "/>
    <s v="Fecha:_x000a_Nombre:_x000a_Actividad realizada:_x000a_Evidencia"/>
    <m/>
    <d v="2022-01-01T00:00:00"/>
    <d v="2022-12-31T00:00:00"/>
    <s v="N/A"/>
    <m/>
  </r>
  <r>
    <s v="RENDICIÓN DE CUENTAS"/>
    <s v="Ejecución"/>
    <s v="4.1"/>
    <x v="9"/>
    <s v="Oficina Asesora de Planeación. Secretaria General.       Grupo de servicio al ciudadano. Grupo de sistemas          Subdirecciones Misionales._x000a_Comunicaciones"/>
    <s v="Fecha:_x000a_Nombre:_x000a_Actividad realizada:_x000a_Evidencia"/>
    <m/>
    <d v="2022-01-01T00:00:00"/>
    <d v="2022-12-31T00:00:00"/>
    <s v="N/A"/>
    <m/>
  </r>
  <r>
    <m/>
    <s v="Ejecución"/>
    <s v="4.2"/>
    <x v="10"/>
    <s v="Oficina Asesora de Planeación. Secretaria General. Grupo de servicio al ciudadano. Grupo de sistemas Equipo de trabajo de rendición de cuentas. Subdirecciones Misionales._x000a_Oficina de control interno, Comunicaciones"/>
    <s v="Fecha:_x000a_Nombre:_x000a_Actividad realizada:_x000a_Evidencia"/>
    <m/>
    <d v="2022-06-01T00:00:00"/>
    <d v="2022-12-31T00:00:00"/>
    <s v="N/A"/>
    <m/>
  </r>
  <r>
    <m/>
    <s v="Seguimiento y evaluación"/>
    <s v="5.1"/>
    <x v="11"/>
    <s v="Oficina Asesora de Planeación"/>
    <s v="Fecha:_x000a_Nombre:_x000a_Actividad realizada:_x000a_Evidencia "/>
    <m/>
    <d v="2022-01-01T00:00:00"/>
    <d v="2022-06-30T00:00:00"/>
    <s v="N/A"/>
    <m/>
  </r>
  <r>
    <m/>
    <s v="Seguimiento y evaluación"/>
    <s v="5.2"/>
    <x v="12"/>
    <s v="Oficina Asesora de Planeación. Secretaria General.       Grupo de servicio al ciudadano. Grupo de sistemas _x000a_    Subdirecciones Misionales_x000a_Comunicaciones."/>
    <s v="Fecha:_x000a_Nombre:_x000a_Actividad realizada:_x000a_Evidencia "/>
    <m/>
    <d v="2022-01-01T00:00:00"/>
    <d v="2022-12-31T00:00:00"/>
    <s v="N/A"/>
    <m/>
  </r>
  <r>
    <m/>
    <s v="Seguimiento y evaluación"/>
    <s v="5.3"/>
    <x v="13"/>
    <s v="Oficina Asesora de Planeación_x000a_Oficina de control Interno "/>
    <s v="Fecha: 29/03/2022_x000a_Nombre: Juan Manuel Manrique_x000a_Actividad realizada: El seguimiento se adelantará con corte a 30 de Abril, los 10 primeros días del mes de mayo._x000a_Evidencia: El seguimiento se publicará en página web, una vez se tenga el informe."/>
    <m/>
    <d v="2022-01-01T00:00:00"/>
    <d v="2022-12-31T00:00:00"/>
    <s v="N/A"/>
    <m/>
  </r>
  <r>
    <m/>
    <s v="Seguimiento y evaluación"/>
    <s v="5.4"/>
    <x v="14"/>
    <s v="Oficina Asesora de Planeación"/>
    <s v="Fecha:_x000a_Nombre:_x000a_Actividad realizada:_x000a_Evidencia "/>
    <m/>
    <d v="2022-10-01T00:00:00"/>
    <d v="2022-12-31T00:00:00"/>
    <s v="N/A"/>
    <m/>
  </r>
  <r>
    <m/>
    <m/>
    <s v="5.5"/>
    <x v="15"/>
    <s v="Oficina Asesora de Planeación"/>
    <s v="Fecha:_x000a_Nombre:_x000a_Actividad realizada:_x000a_Evidencia "/>
    <m/>
    <d v="2022-11-01T00:00:00"/>
    <d v="2022-12-31T00:00:00"/>
    <s v="N/A"/>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COMPONENTE 5: MECANISMOS PARA LA TRANSPARENCIA Y ACCESO A LA INFORMACIÓN"/>
    <s v="Lineamientos de Transparencia Activa"/>
    <x v="0"/>
    <x v="0"/>
    <s v="Grupo de Sistemas"/>
    <s v="Fecha: 03/03/2021_x000a_Nombre: Omar Villarreal_x000a_Actividad realizada: Se realiza el cague de información en las plataformas de gov.co y RNBD, de acuerdo a las informaciones suministradas por las áreas de jurídica, servicio al ciudadano, gestión humana, comunicaciones y gestión del patrimonio cultural_x000a_Evidencia https://cutt.ly/dFaP6vY"/>
    <m/>
    <d v="2022-02-01T00:00:00"/>
    <d v="2022-12-31T00:00:00"/>
    <s v="N/A"/>
    <n v="0.6"/>
  </r>
  <r>
    <m/>
    <m/>
    <x v="1"/>
    <x v="1"/>
    <s v="Oficina Asesora Jurídica"/>
    <s v="Fecha: 04/04/2022_x000a_Nombre: Loui Gerard Fonseca_x000a_Actividad realizada: Se remitió el informe trimestral con corte a marzo de 2022 al grupo de sistemas para que sea cargado a la sección correspondiente en el menú de transparencia._x000a_Evidencia: correo electrónico enviado a sergio (webmaster)"/>
    <s v="El informe correspondiente al primer trimestre se encuentra publicado en el siguiente hipervínculo: https://www.archivogeneral.gov.co/transparencia/contratacion/informacion-contractual"/>
    <d v="2022-02-01T00:00:00"/>
    <d v="2022-12-31T00:00:00"/>
    <n v="1"/>
    <m/>
  </r>
  <r>
    <m/>
    <m/>
    <x v="2"/>
    <x v="2"/>
    <s v="Grupo de Servicio al ciudadano "/>
    <s v="Fecha:05-04-2022_x000a_Nombre: Jeimmy l. Betancourt L._x000a_Actividad realizada: Se actualiza en el SUIT la información relacionada con las estadísticas (de los 11 trámites y OPAs de la Entidad registrados en la plataforma) de los meses de enero y febrero, el trimestre del Trámite Asistencia Técnica.  Nos encontraomos a la espera de que las áreas reporten las cifras para continuar con el cargue en el SUIT_x000a_Evidencia: SUIT-DAFP"/>
    <m/>
    <d v="2022-02-01T00:00:00"/>
    <d v="2022-12-31T00:00:00"/>
    <s v="N/A"/>
    <m/>
  </r>
  <r>
    <m/>
    <m/>
    <x v="3"/>
    <x v="3"/>
    <s v="Grupo de Gestión Humana - Oficina Asesora jurídica "/>
    <s v="Fecha: 01 de abril de 2022_x000a_Nombre: Gina Aldana Castellanos _x000a_Actividad realizada: Se realizaron las vinculaciones pertinentes en SIGEP II para la respectiva vinculación _x000a_Evidencia: https://www.archivogeneral.gov.co/conozcanos/directorio"/>
    <m/>
    <d v="2022-02-01T00:00:00"/>
    <d v="2022-12-31T00:00:00"/>
    <s v="N/A"/>
    <m/>
  </r>
  <r>
    <m/>
    <s v="Lineamientos de Transparencia Pasiva"/>
    <x v="4"/>
    <x v="4"/>
    <s v="Grupo de Servicio al Ciudadano /  Grupo de archivo  y Gestión Documental "/>
    <s v="Fecha:_x000a_Nombre:_x000a_Actividad realizada:_x000a_Evidencia "/>
    <m/>
    <d v="2022-02-01T00:00:00"/>
    <d v="2022-12-31T00:00:00"/>
    <s v="N/A"/>
    <m/>
  </r>
  <r>
    <m/>
    <m/>
    <x v="5"/>
    <x v="5"/>
    <s v="Grupo de Servicio al Ciudadano"/>
    <s v="Fecha:05-04-2022_x000a_Nombre: Jeimmy L. Betancourt L._x000a_Actividad realizada: Nos encontramos elaborando el ifnorme de las PQRSDF._x000a_Evidencia "/>
    <s v="No se encontraron evidencias nI en página web ni en sharepoint"/>
    <d v="2022-02-01T00:00:00"/>
    <d v="2022-12-31T00:00:00"/>
    <n v="0"/>
    <m/>
  </r>
  <r>
    <m/>
    <m/>
    <x v="6"/>
    <x v="6"/>
    <s v="Grupo de Servicio al Ciudadano /  Grupo de archivo  y Gestión Documental "/>
    <s v="Fecha:05-04-2022_x000a_Nombre: Jeimmy L. Betancourt L._x000a_Actividad realizada: Desde el Grupo de Servicio al Ciudadano mensualmente se realizan los seguimientos a las comunicaciones oficiales pendientes por respuesta cada 15 días.  Se presenta por parte de la secretaría General al Comité de Dirección, un informe que relaciona las Comunicaciones oficiales pendientes por responder al 31 de diciembre de 2021 y al 11 de marzo de 2022_x000a_Evidencia Presentación PPT y pantallazo de los correos electrónicos donde se realiza el seguimiento"/>
    <s v="Se verifico la evidencia a través del siguiente hipervínculo: https://archivogeneral.sharepoint.com/sites/PAAC2022"/>
    <d v="2022-02-02T00:00:00"/>
    <d v="2022-12-31T00:00:00"/>
    <n v="1"/>
    <m/>
  </r>
  <r>
    <m/>
    <m/>
    <x v="7"/>
    <x v="7"/>
    <s v="Grupo de Servicio al Ciudadano, Grupo de Sistemas y Comunicaciones"/>
    <s v="Fecha:05-04-2022_x000a_Nombre: Jeimmy L. Betancourt L_x000a_Actividad realizada:Se divulga por página web y televisores de la Entidad del primer piso los canales de atención dispuestos por la ciudadanía._x000a_Evidencia: Pantallazo página web tomado el 05-04-2022"/>
    <s v="Se verifico la evidencia a través del siguiente hipervínculo: https://archivogeneral.sharepoint.com/:w:/r/sites/PAAC2022/_layouts/15/Doc.aspx?sourcedoc=%7B3A28843A-61A4-498F-9955-332970ACDA3D%7D&amp;file=Divulgaci%C3%B3n%20canales%20de%20atenci%C3%B3n.docx&amp;action=default&amp;mobileredirect=true"/>
    <d v="2022-02-01T00:00:00"/>
    <d v="2022-12-31T00:00:00"/>
    <n v="1"/>
    <m/>
  </r>
  <r>
    <s v="MECANISMOS PARA LA TRANSPARENCIA Y ACCESO A LA INFORMACIÓN"/>
    <s v="Elaboración los Instrumentos de Gestión de la Información"/>
    <x v="8"/>
    <x v="8"/>
    <s v="Grupos de Sistemas "/>
    <s v="Para el primer trimestre del 2022 no se cuenta con avances para esta actividad, los cuales serán actualizados y reportados en el segundo trimestre del 2022"/>
    <m/>
    <d v="2022-02-01T00:00:00"/>
    <d v="2022-12-31T00:00:00"/>
    <s v="N/A"/>
    <m/>
  </r>
  <r>
    <m/>
    <m/>
    <x v="9"/>
    <x v="9"/>
    <s v="Grupos de Sistemas"/>
    <s v="Para el primer trimestre del 2022 no se cuenta con avances para esta actividad, para lo cual se hará la revisión del archivo generado con el fin de validar que los datos se alimenten correctamente"/>
    <m/>
    <d v="2022-02-01T00:00:00"/>
    <d v="2022-12-31T00:00:00"/>
    <s v="N/A"/>
    <m/>
  </r>
  <r>
    <m/>
    <m/>
    <x v="10"/>
    <x v="10"/>
    <s v="Grupo de Sistemas"/>
    <s v="En este momento se encuentra en revisión y actualización de la información solicitada la cual será entregada para principios del mes de agosto"/>
    <m/>
    <d v="2022-07-12T00:00:00"/>
    <d v="2022-08-12T00:00:00"/>
    <s v="N/A"/>
    <m/>
  </r>
  <r>
    <m/>
    <m/>
    <x v="11"/>
    <x v="11"/>
    <s v="Grupo de archivo y Gestión Documental / Comunicaciones"/>
    <s v="Fecha:_x000a_Nombre:_x000a_Actividad realizada:_x000a_Evidencia "/>
    <m/>
    <d v="2022-02-01T00:00:00"/>
    <d v="2022-12-31T00:00:00"/>
    <s v="N/A"/>
    <m/>
  </r>
  <r>
    <m/>
    <m/>
    <x v="12"/>
    <x v="12"/>
    <s v="Comunicaciones "/>
    <s v="Fecha:_x000a_Nombre:_x000a_Actividad realizada:_x000a_Evidencia "/>
    <m/>
    <d v="2022-02-01T00:00:00"/>
    <d v="2022-12-31T00:00:00"/>
    <s v="N/A"/>
    <m/>
  </r>
  <r>
    <m/>
    <m/>
    <x v="13"/>
    <x v="13"/>
    <s v="Grupo de Servicio al ciudadano  "/>
    <s v="Fecha:_x000a_Nombre:_x000a_Actividad realizada:_x000a_Evidencia "/>
    <m/>
    <d v="2022-03-01T00:00:00"/>
    <d v="2022-12-31T00:00:00"/>
    <s v="N/A"/>
    <m/>
  </r>
  <r>
    <m/>
    <s v="Criterio Diferencial de Accesibilidad"/>
    <x v="14"/>
    <x v="14"/>
    <s v="Grupo de Servicio al Ciudadano y Comunicaciones"/>
    <s v="Fecha:_x000a_Nombre:_x000a_Actividad realizada:_x000a_Evidencia "/>
    <m/>
    <d v="2022-02-01T00:00:00"/>
    <d v="2022-12-31T00:00:00"/>
    <s v="N/A"/>
    <m/>
  </r>
  <r>
    <m/>
    <m/>
    <x v="15"/>
    <x v="15"/>
    <s v="Grupo de Sistemas"/>
    <s v="Para el primer trimestre del 2022 no se cuenta con avances para esta actividad, los cuales serán reportados en el segundo trimestre del 2022"/>
    <m/>
    <d v="2022-07-01T00:00:00"/>
    <d v="2022-12-31T00:00:00"/>
    <s v="N/A"/>
    <m/>
  </r>
  <r>
    <m/>
    <s v="Monitoreo del Acceso a la Información Pública"/>
    <x v="16"/>
    <x v="16"/>
    <s v="Grupo de Sistemas"/>
    <s v="Fecha: 04/04/2022_x000a_Nombre: Omar Villarreal_x000a_Actividad realizada: Se realiza actualización de la visión del AGN, se realiza cargue de la información de planta de funcionarios y contratistas del año en curso, se actualiza el calendario de actividades mes a mes y el presupuesto general de gastos e inversión_x000a_Evidencia: https://www.archivogeneral.gov.co/"/>
    <s v="No se aportan evidencias en Sharepoint, pero se hace la verificación de evidencias en la página web /www.archivogeneral.gov.co/ encontrándose la actualización de los contenidos mencionados en el reporte a planeación. "/>
    <d v="2022-02-01T00:00:00"/>
    <d v="2022-12-31T00:00:00"/>
    <s v="N/A"/>
    <m/>
  </r>
  <r>
    <m/>
    <m/>
    <x v="17"/>
    <x v="17"/>
    <s v="Grupo de Servicio al Ciudadano y Grupo de Sistemas"/>
    <s v="Fecha: 05-04-2022_x000a_Nombre: Jeimmy L. Betancourt L._x000a_Actividad realizada: Nos encontramos elaborando el informe de Visitas web del primer semestrre_x000a_Evidencia "/>
    <s v="No se aportaron evidencias o sopotes para esta actividad."/>
    <d v="2022-02-01T00:00:00"/>
    <d v="2022-12-31T00:00:00"/>
    <n v="0"/>
    <m/>
  </r>
  <r>
    <m/>
    <m/>
    <x v="18"/>
    <x v="18"/>
    <s v="Grupo de Servicio al Ciudadano"/>
    <s v="Fecha:_x000a_Nombre:_x000a_Actividad realizada:_x000a_Evidencia "/>
    <m/>
    <d v="2022-02-01T00:00:00"/>
    <d v="2022-06-30T00:00:00"/>
    <s v="N/A"/>
    <m/>
  </r>
  <r>
    <m/>
    <m/>
    <x v="19"/>
    <x v="19"/>
    <s v="Grupo de Sistema"/>
    <s v="No se presentan avances para este corte, se reportarán para el mes de Junio ya que la actividad es semestral"/>
    <m/>
    <d v="2022-02-01T00:00:00"/>
    <d v="2022-12-31T00:00:00"/>
    <s v="N/A"/>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s v="Planeación"/>
    <s v="Diseño de la estrategia para la gestión de conflictos de intereses"/>
    <x v="0"/>
    <x v="0"/>
    <s v="Grupo de Gestión de Humana"/>
    <s v="Fecha: 01 de abril de 2022_x000a_Nombre: Gina Aldana Castellanos_x000a_Actividad realizada: Durante el primer trimestre de 2022 se solicitó el diligenciamiento del formato de conflictos de interes a 21 funcionarios_x000a_Evidencia: TRD 220.52 Historias Laborales"/>
    <m/>
    <d v="2022-01-01T00:00:00"/>
    <d v="2022-12-31T00:00:00"/>
    <s v="N/A"/>
    <n v="0.93333333333333324"/>
  </r>
  <r>
    <m/>
    <s v="Diseño de la estrategia para la gestión de conflictos de intereses"/>
    <x v="1"/>
    <x v="1"/>
    <s v="Grupo de Gestión de Humana"/>
    <s v="Fecha:_x000a_Nombre: _x000a_Actividad realizada: _x000a_Evidencia "/>
    <m/>
    <d v="2022-07-01T00:00:00"/>
    <d v="2022-12-31T00:00:00"/>
    <s v="N/A"/>
    <m/>
  </r>
  <r>
    <m/>
    <s v="Diseño de la estrategia para la gestión de conflictos de intereses"/>
    <x v="2"/>
    <x v="2"/>
    <s v="Grupo de Gestión de Humana"/>
    <s v="Fecha: 01 de abril de 2022_x000a_Nombre: Gina Aldana Castellanos_x000a_Actividad realizada: Durante el primer trimestre de 2022 se realizaron 10 actividades del código de integridad_x000a_Evidencia: https://archivogeneral.sharepoint.com/:w:/r/sites/PAAC2022/_layouts/15/Doc.aspx?sourcedoc=%7B41664B4C-0D3E-4686-949F-4EB997E0C795%7D&amp;file=Actividades%20c%C3%B3digo%20de%20integridad%20primer%20trimestre.docx&amp;action=default&amp;mobileredirect=true"/>
    <s v="Se revisaron las evidencias respectivas, a través de documento de word que se relacionan las actividades ejecutadas, sin embargo la OCI recomienda añadir un hipervinculo o pantallazos asociado a las actividades:https://archivogeneral.sharepoint.com/:w:/r/sites/PAAC2022/_layouts/15/Doc.aspx?sourcedoc=%7B41664B4C-0D3E-4686-949F-4EB997E0C795%7D&amp;file=Actividades%20c%C3%B3digo%20de%20integridad%20primer%20trimestre.docx&amp;action=default&amp;mobileredirect=true&amp;cid=a72f8224-3d13-4257-8755-5dbcc47a5636"/>
    <d v="2022-01-01T00:00:00"/>
    <d v="2022-12-31T00:00:00"/>
    <n v="0.8"/>
    <m/>
  </r>
  <r>
    <m/>
    <s v="Capacitación"/>
    <x v="3"/>
    <x v="3"/>
    <s v="Grupo de Gestión Humana"/>
    <s v="Fecha: 01 de abril de 2022_x000a_Nombre: Gina Aldana Castellanos_x000a_Actividad realizada: Durante el primer trimestre de 2022 se realizó la inscripción en el curso de integridad, transparencia y lucha contra la corrupción de las 16 personas que ingresaron a la planta como parte de la inducción. Asi mismo, se convoco a la capacitación de conflictos de interes y a la de la politica de intregridad dirigida a los colaboradores de la entidad. _x000a_Evidencia: https://archivogeneral.sharepoint.com/:x:/r/sites/PAAC2022/_layouts/15/Doc.aspx?sourcedoc=%7B1D8D8C43-ABE4-4807-BC4A-D49B904FF685%7D&amp;file=capacitaci%C3%B3n%20conflictos%201er%20trimestre.xlsx&amp;action=default&amp;mobileredirect=true"/>
    <s v="Se revisaron las evidencias respectivas, a través de documento de excel y power point que se relacionan las actividades ejecutadas._x000a_Link 1: https://archivogeneral.sharepoint.com/:x:/r/sites/PAAC2022/_layouts/15/Doc.aspx?sourcedoc=%7B1D8D8C43-ABE4-4807-BC4A-D49B904FF685%7D&amp;file=capacitaci%C3%B3n%20conflictos%201er%20trimestre.xlsx&amp;action=default&amp;mobileredirect=true&amp;cid=b32f4b7b-01e6-4232-a610-81c700290836_x000a_Link 2: https://archivogeneral.sharepoint.com/sites/PAAC2022/Documentos%20compartidos/Forms/undefined"/>
    <d v="2022-01-02T00:00:00"/>
    <d v="2022-12-31T00:00:00"/>
    <n v="1"/>
    <m/>
  </r>
  <r>
    <m/>
    <s v="Declaración de bienes, rentas y conflictos de intereses Ley 2013 de 2019"/>
    <x v="4"/>
    <x v="4"/>
    <s v="Oficina Asesora Jurídica"/>
    <s v="Fecha: 31/03/2022_x000a_Nombre:Loui Gerard Fonseca_x000a_Actividad realizada:  teniendo en cuenta que una circular obedece a la divulgación de asuntos de caracter procedimental en la gestión, se optó por cumplir con la actividad mediante un memorando, mediante el cual se socializan asuntos relacionados con la supervisión de los contratos, especificamente, del cumplimiento a la Ley 2013 de 2019 y el seguimiento a mapa de riesgos de contratos._x000a__x000a__x000a_Evidencia : en la carpeta se carga el memorando enviado a Dirección general, Secretaría General, Subdirecciones, Oficina de Control Interno,_x000a_coordinadores de grupo y supervisores de contratos  con fecha 29 de marzo de 2022"/>
    <s v="Se revisaron las evidencias respectivas, a través de memorando: https://archivogeneral.sharepoint.com/sites/PAAC2022/Documentos%20compartidos/Forms/AllItems.aspx?id=%2Fsites%2FPAAC2022%2FDocumentos%20compartidos%2FSeguimiento%20primer%20trimestre%202022%2FEvidencias%2FMemorando%20sobre%20supervisi%C3%B3n%2Epdf&amp;parent=%2Fsites%2FPAAC2022%2FDocumentos%20compartidos%2FSeguimiento%20primer%20trimestre%202022%2FEvidencias"/>
    <d v="2022-01-01T00:00:00"/>
    <d v="2022-01-31T00:00:00"/>
    <n v="1"/>
    <m/>
  </r>
  <r>
    <m/>
    <s v="Declaración de bienes, rentas y conflictos de intereses Ley 2013 de 2019"/>
    <x v="5"/>
    <x v="5"/>
    <s v="Oficina Asesora Jurídica"/>
    <s v="Fecha:_x000a_Nombre:_x000a_Actividad realizada:_x000a_Evidencia "/>
    <m/>
    <d v="2022-01-01T00:00:00"/>
    <d v="2022-12-31T00:00:00"/>
    <s v="N/A"/>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s v="MEJORA DE SERVICIO AL CIUDADANO"/>
    <s v="Estructura administrativa y direccionamiento estratégico"/>
    <x v="0"/>
    <x v="0"/>
    <s v="Grupo de Servicio al Ciudadano"/>
    <s v="Fecha: 05-04-2022_x000a_Nombre: Jeimmy L. Betancourt_x000a_Actividad realizada:  Se actuliza la Encuesta de Satisfacción teniendo en cuenta la información estadística, con este insumo se inicia la recopilación de la información para proceder  a elaborar el documento._x000a_Evidencia; https://www.archivogeneral.gov.co/encuesta-satisfaccion-agn#no-back"/>
    <m/>
    <d v="2022-02-01T00:00:00"/>
    <d v="2022-09-30T00:00:00"/>
    <s v="N/A"/>
  </r>
  <r>
    <m/>
    <m/>
    <x v="1"/>
    <x v="1"/>
    <s v="Grupo de Servicio al Ciudadano"/>
    <s v="Fecha:05-04-2022_x000a_Nombre: Jeimmy L. Betancourt L._x000a_Actividad realizada: Se establecen los riesgos para el Grupo de Servicio al Ciudadano, así mismo se remiten el 21 de febrero al funcionario Carlos Reyes de la OAP para que sean aprobados por el Comité de Gestión y Desempeño,   En correo de fecha 31 de marzo, el funcionario de la OAP manifiesta que la matriz de riesgos del proceso se elaborará por parte de la Consultoría que adelantará el rediseño._x000a_Evidencia: Archivo Componente 3 Act. 1.2"/>
    <m/>
    <d v="2022-02-01T00:00:00"/>
    <d v="2022-03-31T00:00:00"/>
    <n v="0.6"/>
  </r>
  <r>
    <m/>
    <m/>
    <x v="2"/>
    <x v="2"/>
    <s v="Grupo de Servicio al Ciudadano"/>
    <s v="Fecha:05-04-2022_x000a_Nombre: Jeimmy L. Betancourt_x000a_Actividad realizada: Se tiene un borrador del procedimiento de Participación Ciudadana, se revisará con la Secretaria General para poder formalizarlo ante la OAP_x000a_Evidencia: Borrador Procedimiento "/>
    <m/>
    <d v="2022-02-01T00:00:00"/>
    <d v="2022-03-31T00:00:00"/>
    <n v="0.3"/>
  </r>
  <r>
    <m/>
    <s v="Fortalecimiento de los canales de atención"/>
    <x v="3"/>
    <x v="3"/>
    <s v="Grupo de Servicio al Ciudadano y Comunicaciones"/>
    <s v="Fecha: 06-04-2022_x000a_Nombre: Jeimmy L. Betancourt L._x000a_Actividad realizada:Publicación en la página web de la Entidad de las Preguntas Frecuentes versión 2022_x000a_Evidencia: https://www.archivogeneral.gov.co/sites/default/files/Estructura_Web/3_Transparencia/3.1.Informacion_Interes/3.1.1.Preguntas_frecuentes/preguntas_respuestas_frecuentes_2022.pdf"/>
    <m/>
    <d v="2022-02-01T00:00:00"/>
    <d v="2022-03-31T00:00:00"/>
    <n v="1"/>
  </r>
  <r>
    <m/>
    <m/>
    <x v="4"/>
    <x v="4"/>
    <s v="Grupo de Servicio al Ciudadano y Comunicacioneso. Grupo sistemas Comunicaciones"/>
    <s v="&quot;Fecha: 05-04-2022_x000a_Nombre: Jeimmy L. Betancourt L._x000a_Actividad realizada: Campañas de socialización en la página web y televisores del primer piso donde se mencionan los canales de atención dispuestos por el AGN_x000a_Evidencia: Pantallazo página web"/>
    <m/>
    <d v="2022-02-01T00:00:00"/>
    <d v="2022-12-31T00:00:00"/>
    <s v="N/A"/>
  </r>
  <r>
    <m/>
    <m/>
    <x v="5"/>
    <x v="5"/>
    <s v="Grupo de Servicio al Ciudadano y Comunicaciones"/>
    <s v="Fecha:_x000a_Nombre:_x000a_Actividad realizada:_x000a_Evidencia "/>
    <m/>
    <d v="2022-02-01T00:00:00"/>
    <d v="2022-12-31T00:00:00"/>
    <s v="N/A"/>
  </r>
  <r>
    <m/>
    <m/>
    <x v="6"/>
    <x v="6"/>
    <s v="Grupo de Servicio al Ciudadano y Grupo de Sistemas."/>
    <s v="Fecha:04-05-2022_x000a_Nombre: Jeimmy L. Betancourt L._x000a_Actividad realizada: Se elaboran los documentos relacionados con el proceso de contratación del Chatbot, se envían el día 28 de febrero al Coordinador del Grupo de Sistemas para su revisión, _x000a_Evidencia: Correo electrónico enviado al Coordinador del Grupo de Sistemas"/>
    <m/>
    <d v="2022-02-01T00:00:00"/>
    <d v="2022-12-31T00:00:00"/>
    <s v="N/A"/>
  </r>
  <r>
    <m/>
    <m/>
    <x v="7"/>
    <x v="7"/>
    <s v="Grupos de Servicio al Ciudadano, Archivo y Gestión Documental y Comunicaciones"/>
    <s v="Fecha:05-04-2022_x000a_Nombre: Jeimmy L. Betancourt L._x000a_Actividad realizada: En la página web de la Entidad se encuentra pubicado el protocolo de atención del chat Institucional_x000a_Evidencia: https://www.archivogeneral.gov.co/sites/default/files/Estructura_Web/3_Transparencia/6.1.5%20ServicioAlCiudadano/Protocolos/Protocolo%20de%20atencion%20al%20ciudadano%20virtual.pdf"/>
    <m/>
    <d v="2022-02-01T00:00:00"/>
    <d v="2022-06-30T00:00:00"/>
    <s v="N/A"/>
  </r>
  <r>
    <s v="MEJORA DE SERVICIO AL CIUDADANO"/>
    <s v="Talento humano"/>
    <x v="8"/>
    <x v="8"/>
    <s v="Grupo Gestión Humana"/>
    <s v="Fecha: 01 de abril de 2022_x000a_Nombre: Gina Alexandra Aldana_x000a_Actividad realizada: Durante el primer trimestre se realizaron 2 capacitaciones en cultura de servicio al ciudadano  _x000a_Evidencia: https://archivogeneral.sharepoint.com/:x:/r/sites/PAAC2022/_layouts/15/Doc.aspx?sourcedoc=%7B5BB3BDC7-9B26-4460-8A34-554F4DFC7B04%7D&amp;file=capacitaciones%201er%20trimestre%20ss%20al%20ciudadano.xlsx&amp;action=default&amp;mobileredirect=true"/>
    <m/>
    <d v="2022-02-01T00:00:00"/>
    <d v="2022-12-31T00:00:00"/>
    <s v="N/A"/>
  </r>
  <r>
    <m/>
    <m/>
    <x v="9"/>
    <x v="9"/>
    <s v="Grupos de Servicio al Ciudadano y Gestión Humana"/>
    <s v="Fecha:01 de abril de 2022_x000a_Nombre: Gina Alexandra Aldana_x000a_Actividad realizada: Durante el primer trimestre se realizaron 3 capacitaciones sobre integridad pública_x000a_Evidencia: https://archivogeneral.sharepoint.com/:x:/r/sites/PAAC2022/_layouts/15/Doc.aspx?sourcedoc=%7BB33EBCC8-9170-460F-AE4F-68151F65C377%7D&amp;file=capacitaciones%201er%20trimestre%20integridad.xlsx&amp;action=default&amp;mobileredirect=true"/>
    <m/>
    <d v="2022-02-01T00:00:00"/>
    <d v="2022-12-31T00:00:00"/>
    <s v="N/A"/>
  </r>
  <r>
    <m/>
    <m/>
    <x v="10"/>
    <x v="10"/>
    <s v="Grupos de Servicio al Ciudadano y Gestión Humana"/>
    <s v="Fecha: 01 de abril de 2022_x000a_Nombre: Gina Alexandra Aldana_x000a_Actividad realizada: Durante el primer trimestre se realizó 1 capacitación sobre enfoque diferencial _x000a_Evidencia: https://archivogeneral.sharepoint.com/:x:/r/sites/PAAC2022/_layouts/15/Doc.aspx?sourcedoc=%7B7D70A9D7-C3B0-4B41-97DF-5DFC7E9AB24F%7D&amp;file=capacitaciones%201er%20trimestre%20trato%20digno.xlsx&amp;action=default&amp;mobileredirect=true"/>
    <m/>
    <d v="2022-02-01T00:00:00"/>
    <d v="2022-12-31T00:00:00"/>
    <s v="N/A"/>
  </r>
  <r>
    <m/>
    <m/>
    <x v="11"/>
    <x v="11"/>
    <s v="Grupos de Servicio al Ciudadano y Gestión Humana"/>
    <s v="01 de abril de 2022_x000a_Nombre: Gina Alexandra Aldana_x000a_Actividad realizada: Teniendo en cuenta que se va a actualizar el curso de inducción se le solicito al Grupo de Servicio al Ciudadano la información de la politica de servicio al ciudadano_x000a_Evidencia; https://archivogeneral.sharepoint.com/sites/PAAC2022/Documentos%20compartidos/Forms/AllItems.aspx?id=%2Fsites%2FPAAC2022%2FDocumentos%20compartidos%2FSeguimiento%20primer%20trimestre%202022%2FEvidencias%2F29%5F03%5F22%20inducci%C3%B3n%20politica%20ss%20al%20ciudadano%2Epdf&amp;parent=%2Fsites%2FPAAC2022%2FDocumentos%20compartidos%2FSeguimiento%20primer%20trimestre%202022%2FEvidencias"/>
    <m/>
    <d v="2022-02-01T00:00:00"/>
    <d v="2022-12-31T00:00:00"/>
    <s v="N/A"/>
  </r>
  <r>
    <m/>
    <s v="Normativo y procedimental"/>
    <x v="12"/>
    <x v="12"/>
    <s v="Grupo de Servicio al Ciudadano y Comunicaciones"/>
    <s v="Fecha:_x000a_Nombre:_x000a_Actividad realizada:_x000a_Evidencia "/>
    <m/>
    <d v="2022-02-01T00:00:00"/>
    <d v="2022-06-30T00:00:00"/>
    <s v="N/A"/>
  </r>
  <r>
    <m/>
    <m/>
    <x v="13"/>
    <x v="13"/>
    <s v="Grupo de Servicio  al ciudadano y Comunicaciones"/>
    <s v="Fecha:_x000a_Nombre:_x000a_Actividad realizada:_x000a_Evidencia "/>
    <m/>
    <d v="2022-02-01T00:00:00"/>
    <d v="2022-12-31T00:00:00"/>
    <s v="N/A"/>
  </r>
  <r>
    <m/>
    <s v="Relacionamiento con el ciudadano"/>
    <x v="14"/>
    <x v="14"/>
    <s v="Grupos de Servicio al Ciudadano."/>
    <s v="Fecha:05-04-2022_x000a_Nombre: Jeimmy L. Betancourt L._x000a_Actividad realizada: Los informes mensuales se publican en el Sharepoint _x000a_Evidencia https://archivogeneral.sharepoint.com/sites/INFORMESDESATISFACCION/Documentos%20compartidos/Forms/AllItems.aspx?id=%2Fsites%2FINFORMESDESATISFACCION%2FDocumentos%20compartidos%2FINFORMES%20DE%20SATISFACCI%C3%93N%20MENSUAL%202022&amp;viewid=02156593%2D915c%2D4e8c%2Dae3b%2Dec95041e6b51"/>
    <m/>
    <d v="2022-02-01T00:00:00"/>
    <d v="2022-12-31T00:00:00"/>
    <n v="0"/>
  </r>
  <r>
    <m/>
    <m/>
    <x v="15"/>
    <x v="15"/>
    <s v="Grupos de Servicio al Ciudadano."/>
    <s v="Fecha: 05-04-2022_x000a_Nombre: Jeimmy l.Betancourt L._x000a_Actividad realizada: Se realiza la revisión del Menú Participa, se carga el PAAC de la vigencia 2022. los PAA en sus versiones_x000a_Evidencia;https://www.archivogeneral.gov.co/transparencia/participa/plan-anticorrupcion-atencion-ciudadano"/>
    <m/>
    <d v="2022-02-01T00:00:00"/>
    <d v="2022-12-31T00:00:00"/>
    <n v="1"/>
  </r>
  <r>
    <m/>
    <m/>
    <x v="16"/>
    <x v="16"/>
    <s v="Grupo de Servicio al Ciudadano."/>
    <s v="Fecha: 05-04-2022_x000a_Nombre: Jeimmy l. Betancourt l._x000a_Actividad realizada: se registran las estadísticas de los trámites y OPAS del AGN durante los meses de enero, febrero y Asistencia Técnica del trimestre, nos encontramos  la espera de la información por parte de las áreas para continiuar con la actualización._x000a_Evidencia: Plataforma SUIT-DAFP"/>
    <m/>
    <d v="2022-02-01T00:00:00"/>
    <d v="2022-12-31T00:00:00"/>
    <s v="N/A"/>
  </r>
  <r>
    <m/>
    <s v=" "/>
    <x v="17"/>
    <x v="17"/>
    <s v="Grupos de Servicio al Ciudadano y Gestión Humana"/>
    <s v="Fecha: 01 de abril 2022_x000a_Nombre: Gina Alexandra Aldana_x000a_Actividad realizada: El grupo de gestión humana convocó a los colaboradores del AGN a la capacitación de Lenguaje Claro ofrecido por el DNP en el mes de marzo;  se inscribieron 10 personas_x000a_Evidencia: https://archivogeneral.sharepoint.com/:x:/r/sites/PAAC2022/_layouts/15/Doc.aspx?sourcedoc=%7B1CE69423-71FD-4ECD-BCD9-795C2D4B5EF7%7D&amp;file=capacitaciones%201er%20trimestre%20lenguaje%20claro.xlsx&amp;action=default&amp;mobileredirect=true"/>
    <m/>
    <d v="2022-02-01T00:00:00"/>
    <d v="2022-12-31T00:00:00"/>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178CA7-0F70-459F-BA46-7D47E41C2CDC}" name="TablaDinámica6"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6" rowHeaderCaption="Actividades del componente 1">
  <location ref="B16:C20" firstHeaderRow="1" firstDataRow="1" firstDataCol="1"/>
  <pivotFields count="12">
    <pivotField showAll="0"/>
    <pivotField showAll="0">
      <items count="6">
        <item x="1"/>
        <item x="2"/>
        <item x="3"/>
        <item x="0"/>
        <item x="4"/>
        <item t="default"/>
      </items>
    </pivotField>
    <pivotField showAll="0"/>
    <pivotField axis="axisRow" showAll="0">
      <items count="11">
        <item x="0"/>
        <item h="1" x="5"/>
        <item x="1"/>
        <item h="1" x="4"/>
        <item x="7"/>
        <item h="1" x="2"/>
        <item h="1" x="6"/>
        <item h="1" x="3"/>
        <item h="1" x="8"/>
        <item h="1" x="9"/>
        <item t="default"/>
      </items>
    </pivotField>
    <pivotField showAll="0"/>
    <pivotField showAll="0"/>
    <pivotField showAll="0"/>
    <pivotField showAll="0"/>
    <pivotField numFmtId="14" showAll="0"/>
    <pivotField numFmtId="14" showAll="0"/>
    <pivotField dataField="1" showAll="0"/>
    <pivotField showAll="0">
      <items count="3">
        <item x="0"/>
        <item x="1"/>
        <item t="default"/>
      </items>
    </pivotField>
  </pivotFields>
  <rowFields count="1">
    <field x="3"/>
  </rowFields>
  <rowItems count="4">
    <i>
      <x/>
    </i>
    <i>
      <x v="2"/>
    </i>
    <i>
      <x v="4"/>
    </i>
    <i t="grand">
      <x/>
    </i>
  </rowItems>
  <colItems count="1">
    <i/>
  </colItems>
  <dataFields count="1">
    <dataField name="Porcentaje de cumplimiento " fld="10" subtotal="average" baseField="3" baseItem="0" numFmtId="9"/>
  </dataFields>
  <formats count="1">
    <format dxfId="74">
      <pivotArea outline="0" collapsedLevelsAreSubtotals="1" fieldPosition="0"/>
    </format>
  </formats>
  <chartFormats count="14">
    <chartFormat chart="0" format="0" series="1">
      <pivotArea type="data" outline="0" fieldPosition="0">
        <references count="1">
          <reference field="3" count="1" selected="0">
            <x v="0"/>
          </reference>
        </references>
      </pivotArea>
    </chartFormat>
    <chartFormat chart="0" format="1" series="1">
      <pivotArea type="data" outline="0" fieldPosition="0">
        <references count="1">
          <reference field="3" count="1" selected="0">
            <x v="1"/>
          </reference>
        </references>
      </pivotArea>
    </chartFormat>
    <chartFormat chart="0" format="2" series="1">
      <pivotArea type="data" outline="0" fieldPosition="0">
        <references count="1">
          <reference field="3" count="1" selected="0">
            <x v="2"/>
          </reference>
        </references>
      </pivotArea>
    </chartFormat>
    <chartFormat chart="0" format="3" series="1">
      <pivotArea type="data" outline="0" fieldPosition="0">
        <references count="1">
          <reference field="3" count="1" selected="0">
            <x v="3"/>
          </reference>
        </references>
      </pivotArea>
    </chartFormat>
    <chartFormat chart="0" format="4" series="1">
      <pivotArea type="data" outline="0" fieldPosition="0">
        <references count="1">
          <reference field="3" count="1" selected="0">
            <x v="4"/>
          </reference>
        </references>
      </pivotArea>
    </chartFormat>
    <chartFormat chart="0" format="5" series="1">
      <pivotArea type="data" outline="0" fieldPosition="0">
        <references count="1">
          <reference field="3" count="1" selected="0">
            <x v="5"/>
          </reference>
        </references>
      </pivotArea>
    </chartFormat>
    <chartFormat chart="0" format="6" series="1">
      <pivotArea type="data" outline="0" fieldPosition="0">
        <references count="1">
          <reference field="3" count="1" selected="0">
            <x v="6"/>
          </reference>
        </references>
      </pivotArea>
    </chartFormat>
    <chartFormat chart="0" format="7" series="1">
      <pivotArea type="data" outline="0" fieldPosition="0">
        <references count="1">
          <reference field="3" count="1" selected="0">
            <x v="7"/>
          </reference>
        </references>
      </pivotArea>
    </chartFormat>
    <chartFormat chart="0" format="8" series="1">
      <pivotArea type="data" outline="0" fieldPosition="0">
        <references count="1">
          <reference field="3" count="1" selected="0">
            <x v="8"/>
          </reference>
        </references>
      </pivotArea>
    </chartFormat>
    <chartFormat chart="0" format="9" series="1">
      <pivotArea type="data" outline="0" fieldPosition="0">
        <references count="1">
          <reference field="3" count="1" selected="0">
            <x v="9"/>
          </reference>
        </references>
      </pivotArea>
    </chartFormat>
    <chartFormat chart="0" format="11" series="1">
      <pivotArea type="data" outline="0" fieldPosition="0">
        <references count="1">
          <reference field="4294967294" count="1" selected="0">
            <x v="0"/>
          </reference>
        </references>
      </pivotArea>
    </chartFormat>
    <chartFormat chart="0" format="19">
      <pivotArea type="data" outline="0" fieldPosition="0">
        <references count="2">
          <reference field="4294967294" count="1" selected="0">
            <x v="0"/>
          </reference>
          <reference field="3" count="1" selected="0">
            <x v="0"/>
          </reference>
        </references>
      </pivotArea>
    </chartFormat>
    <chartFormat chart="0" format="20">
      <pivotArea type="data" outline="0" fieldPosition="0">
        <references count="2">
          <reference field="4294967294" count="1" selected="0">
            <x v="0"/>
          </reference>
          <reference field="3" count="1" selected="0">
            <x v="2"/>
          </reference>
        </references>
      </pivotArea>
    </chartFormat>
    <chartFormat chart="0" format="21">
      <pivotArea type="data" outline="0" fieldPosition="0">
        <references count="2">
          <reference field="4294967294" count="1" selected="0">
            <x v="0"/>
          </reference>
          <reference field="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E461B8-5DB4-474C-AFAD-D7C96903DCC3}" name="TablaDinámica7"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6" rowHeaderCaption="Actividades del componente 2">
  <location ref="A6:B8" firstHeaderRow="1" firstDataRow="1" firstDataCol="1"/>
  <pivotFields count="10">
    <pivotField showAll="0"/>
    <pivotField axis="axisRow" showAll="0">
      <items count="2">
        <item x="0"/>
        <item t="default"/>
      </items>
    </pivotField>
    <pivotField showAll="0"/>
    <pivotField showAll="0"/>
    <pivotField showAll="0"/>
    <pivotField showAll="0"/>
    <pivotField showAll="0"/>
    <pivotField numFmtId="14" showAll="0"/>
    <pivotField numFmtId="9" showAll="0"/>
    <pivotField dataField="1" numFmtId="9" showAll="0"/>
  </pivotFields>
  <rowFields count="1">
    <field x="1"/>
  </rowFields>
  <rowItems count="2">
    <i>
      <x/>
    </i>
    <i t="grand">
      <x/>
    </i>
  </rowItems>
  <colItems count="1">
    <i/>
  </colItems>
  <dataFields count="1">
    <dataField name="Porcentaje de cumplimiento" fld="9" baseField="0" baseItem="0"/>
  </dataFields>
  <formats count="2">
    <format dxfId="66">
      <pivotArea dataOnly="0" labelOnly="1" outline="0" axis="axisValues" fieldPosition="0"/>
    </format>
    <format dxfId="65">
      <pivotArea outline="0" collapsedLevelsAreSubtotals="1" fieldPosition="0"/>
    </format>
  </formats>
  <chartFormats count="2">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AE4FD4D-87C6-46A7-B07A-16F02711BF14}" name="TablaDinámica2"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1" rowHeaderCaption="Actividades del componente 3">
  <location ref="B21:D24" firstHeaderRow="0" firstDataRow="1" firstDataCol="1"/>
  <pivotFields count="11">
    <pivotField showAll="0"/>
    <pivotField showAll="0"/>
    <pivotField showAll="0"/>
    <pivotField axis="axisRow" showAll="0">
      <items count="17">
        <item x="5"/>
        <item h="1" x="4"/>
        <item h="1" x="7"/>
        <item h="1" x="2"/>
        <item h="1" x="15"/>
        <item h="1" x="1"/>
        <item h="1" x="6"/>
        <item h="1" x="12"/>
        <item h="1" x="8"/>
        <item h="1" x="3"/>
        <item h="1" x="9"/>
        <item x="0"/>
        <item h="1" x="13"/>
        <item h="1" x="11"/>
        <item h="1" x="14"/>
        <item h="1" x="10"/>
        <item t="default"/>
      </items>
    </pivotField>
    <pivotField showAll="0"/>
    <pivotField showAll="0"/>
    <pivotField showAll="0"/>
    <pivotField numFmtId="14" showAll="0"/>
    <pivotField numFmtId="14" showAll="0"/>
    <pivotField dataField="1" showAll="0"/>
    <pivotField dataField="1" showAll="0"/>
  </pivotFields>
  <rowFields count="1">
    <field x="3"/>
  </rowFields>
  <rowItems count="3">
    <i>
      <x/>
    </i>
    <i>
      <x v="11"/>
    </i>
    <i t="grand">
      <x/>
    </i>
  </rowItems>
  <colFields count="1">
    <field x="-2"/>
  </colFields>
  <colItems count="2">
    <i>
      <x/>
    </i>
    <i i="1">
      <x v="1"/>
    </i>
  </colItems>
  <dataFields count="2">
    <dataField name="Porcentaje del cumplimiento" fld="9" baseField="3" baseItem="11"/>
    <dataField name="Suma de CONSOLIDADO" fld="10" baseField="0" baseItem="0"/>
  </dataFields>
  <formats count="5">
    <format dxfId="53">
      <pivotArea collapsedLevelsAreSubtotals="1" fieldPosition="0">
        <references count="2">
          <reference field="4294967294" count="1" selected="0">
            <x v="0"/>
          </reference>
          <reference field="3" count="1">
            <x v="0"/>
          </reference>
        </references>
      </pivotArea>
    </format>
    <format dxfId="52">
      <pivotArea field="3" grandRow="1" outline="0" collapsedLevelsAreSubtotals="1" axis="axisRow" fieldPosition="0">
        <references count="1">
          <reference field="4294967294" count="1" selected="0">
            <x v="1"/>
          </reference>
        </references>
      </pivotArea>
    </format>
    <format dxfId="51">
      <pivotArea collapsedLevelsAreSubtotals="1" fieldPosition="0">
        <references count="2">
          <reference field="4294967294" count="1" selected="0">
            <x v="1"/>
          </reference>
          <reference field="3" count="1">
            <x v="11"/>
          </reference>
        </references>
      </pivotArea>
    </format>
    <format dxfId="50">
      <pivotArea collapsedLevelsAreSubtotals="1" fieldPosition="0">
        <references count="2">
          <reference field="4294967294" count="1" selected="0">
            <x v="0"/>
          </reference>
          <reference field="3" count="1">
            <x v="11"/>
          </reference>
        </references>
      </pivotArea>
    </format>
    <format dxfId="49">
      <pivotArea collapsedLevelsAreSubtotals="1" fieldPosition="0">
        <references count="2">
          <reference field="4294967294" count="1" selected="0">
            <x v="0"/>
          </reference>
          <reference field="3" count="1">
            <x v="11"/>
          </reference>
        </references>
      </pivotArea>
    </format>
  </formats>
  <chartFormats count="8">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pivotArea type="data" outline="0" fieldPosition="0">
        <references count="2">
          <reference field="4294967294" count="1" selected="0">
            <x v="0"/>
          </reference>
          <reference field="3" count="1" selected="0">
            <x v="11"/>
          </reference>
        </references>
      </pivotArea>
    </chartFormat>
    <chartFormat chart="1" format="3">
      <pivotArea type="data" outline="0" fieldPosition="0">
        <references count="2">
          <reference field="4294967294" count="1" selected="0">
            <x v="0"/>
          </reference>
          <reference field="3" count="1" selected="0">
            <x v="0"/>
          </reference>
        </references>
      </pivotArea>
    </chartFormat>
    <chartFormat chart="1" format="4">
      <pivotArea type="data" outline="0" fieldPosition="0">
        <references count="2">
          <reference field="4294967294" count="1" selected="0">
            <x v="1"/>
          </reference>
          <reference field="3" count="1" selected="0">
            <x v="0"/>
          </reference>
        </references>
      </pivotArea>
    </chartFormat>
    <chartFormat chart="1" format="5">
      <pivotArea type="data" outline="0" fieldPosition="0">
        <references count="2">
          <reference field="4294967294" count="1" selected="0">
            <x v="1"/>
          </reference>
          <reference field="3"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B8C0F8E-E981-4281-A882-AC2A15B879BB}" name="TablaDinámica3" cacheId="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3" rowHeaderCaption="Actividades del componente 4">
  <location ref="B23:C34" firstHeaderRow="1" firstDataRow="1" firstDataCol="1"/>
  <pivotFields count="10">
    <pivotField showAll="0"/>
    <pivotField showAll="0"/>
    <pivotField axis="axisRow" showAll="0">
      <items count="19">
        <item h="1" x="0"/>
        <item x="1"/>
        <item x="2"/>
        <item x="3"/>
        <item h="1" x="4"/>
        <item h="1" x="5"/>
        <item h="1" x="6"/>
        <item h="1" x="7"/>
        <item h="1" x="8"/>
        <item h="1" x="9"/>
        <item h="1" x="10"/>
        <item h="1" x="11"/>
        <item h="1" x="12"/>
        <item h="1" x="13"/>
        <item x="14"/>
        <item x="15"/>
        <item h="1" x="16"/>
        <item h="1" x="17"/>
        <item t="default"/>
      </items>
    </pivotField>
    <pivotField axis="axisRow" showAll="0">
      <items count="19">
        <item x="0"/>
        <item x="16"/>
        <item x="3"/>
        <item x="6"/>
        <item x="8"/>
        <item x="9"/>
        <item x="7"/>
        <item x="14"/>
        <item x="2"/>
        <item x="1"/>
        <item x="10"/>
        <item x="17"/>
        <item x="4"/>
        <item x="11"/>
        <item x="13"/>
        <item x="15"/>
        <item x="5"/>
        <item x="12"/>
        <item t="default"/>
      </items>
    </pivotField>
    <pivotField showAll="0"/>
    <pivotField showAll="0"/>
    <pivotField showAll="0"/>
    <pivotField numFmtId="14" showAll="0"/>
    <pivotField numFmtId="14" showAll="0"/>
    <pivotField dataField="1" showAll="0"/>
  </pivotFields>
  <rowFields count="2">
    <field x="2"/>
    <field x="3"/>
  </rowFields>
  <rowItems count="11">
    <i>
      <x v="1"/>
    </i>
    <i r="1">
      <x v="9"/>
    </i>
    <i>
      <x v="2"/>
    </i>
    <i r="1">
      <x v="8"/>
    </i>
    <i>
      <x v="3"/>
    </i>
    <i r="1">
      <x v="2"/>
    </i>
    <i>
      <x v="14"/>
    </i>
    <i r="1">
      <x v="7"/>
    </i>
    <i>
      <x v="15"/>
    </i>
    <i r="1">
      <x v="15"/>
    </i>
    <i t="grand">
      <x/>
    </i>
  </rowItems>
  <colItems count="1">
    <i/>
  </colItems>
  <dataFields count="1">
    <dataField name="Suma de cumplimiento" fld="9" baseField="0" baseItem="0"/>
  </dataFields>
  <formats count="10">
    <format dxfId="42">
      <pivotArea collapsedLevelsAreSubtotals="1" fieldPosition="0">
        <references count="1">
          <reference field="2" count="1">
            <x v="1"/>
          </reference>
        </references>
      </pivotArea>
    </format>
    <format dxfId="41">
      <pivotArea collapsedLevelsAreSubtotals="1" fieldPosition="0">
        <references count="2">
          <reference field="2" count="1" selected="0">
            <x v="1"/>
          </reference>
          <reference field="3" count="1">
            <x v="9"/>
          </reference>
        </references>
      </pivotArea>
    </format>
    <format dxfId="40">
      <pivotArea collapsedLevelsAreSubtotals="1" fieldPosition="0">
        <references count="1">
          <reference field="2" count="1">
            <x v="2"/>
          </reference>
        </references>
      </pivotArea>
    </format>
    <format dxfId="39">
      <pivotArea collapsedLevelsAreSubtotals="1" fieldPosition="0">
        <references count="2">
          <reference field="2" count="1" selected="0">
            <x v="2"/>
          </reference>
          <reference field="3" count="1">
            <x v="8"/>
          </reference>
        </references>
      </pivotArea>
    </format>
    <format dxfId="38">
      <pivotArea collapsedLevelsAreSubtotals="1" fieldPosition="0">
        <references count="1">
          <reference field="2" count="1">
            <x v="3"/>
          </reference>
        </references>
      </pivotArea>
    </format>
    <format dxfId="37">
      <pivotArea collapsedLevelsAreSubtotals="1" fieldPosition="0">
        <references count="2">
          <reference field="2" count="1" selected="0">
            <x v="3"/>
          </reference>
          <reference field="3" count="1">
            <x v="2"/>
          </reference>
        </references>
      </pivotArea>
    </format>
    <format dxfId="36">
      <pivotArea collapsedLevelsAreSubtotals="1" fieldPosition="0">
        <references count="1">
          <reference field="2" count="1">
            <x v="14"/>
          </reference>
        </references>
      </pivotArea>
    </format>
    <format dxfId="35">
      <pivotArea collapsedLevelsAreSubtotals="1" fieldPosition="0">
        <references count="2">
          <reference field="2" count="1" selected="0">
            <x v="14"/>
          </reference>
          <reference field="3" count="1">
            <x v="7"/>
          </reference>
        </references>
      </pivotArea>
    </format>
    <format dxfId="34">
      <pivotArea collapsedLevelsAreSubtotals="1" fieldPosition="0">
        <references count="1">
          <reference field="2" count="1">
            <x v="15"/>
          </reference>
        </references>
      </pivotArea>
    </format>
    <format dxfId="33">
      <pivotArea collapsedLevelsAreSubtotals="1" fieldPosition="0">
        <references count="2">
          <reference field="2" count="1" selected="0">
            <x v="15"/>
          </reference>
          <reference field="3" count="1">
            <x v="15"/>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2" count="1" selected="0">
            <x v="1"/>
          </reference>
          <reference field="3" count="1" selected="0">
            <x v="9"/>
          </reference>
        </references>
      </pivotArea>
    </chartFormat>
    <chartFormat chart="0" format="2">
      <pivotArea type="data" outline="0" fieldPosition="0">
        <references count="3">
          <reference field="4294967294" count="1" selected="0">
            <x v="0"/>
          </reference>
          <reference field="2" count="1" selected="0">
            <x v="3"/>
          </reference>
          <reference field="3" count="1" selected="0">
            <x v="2"/>
          </reference>
        </references>
      </pivotArea>
    </chartFormat>
    <chartFormat chart="0" format="3">
      <pivotArea type="data" outline="0" fieldPosition="0">
        <references count="3">
          <reference field="4294967294" count="1" selected="0">
            <x v="0"/>
          </reference>
          <reference field="2" count="1" selected="0">
            <x v="2"/>
          </reference>
          <reference field="3" count="1" selected="0">
            <x v="8"/>
          </reference>
        </references>
      </pivotArea>
    </chartFormat>
    <chartFormat chart="0" format="4">
      <pivotArea type="data" outline="0" fieldPosition="0">
        <references count="3">
          <reference field="4294967294" count="1" selected="0">
            <x v="0"/>
          </reference>
          <reference field="2" count="1" selected="0">
            <x v="14"/>
          </reference>
          <reference field="3" count="1" selected="0">
            <x v="7"/>
          </reference>
        </references>
      </pivotArea>
    </chartFormat>
    <chartFormat chart="0" format="5">
      <pivotArea type="data" outline="0" fieldPosition="0">
        <references count="3">
          <reference field="4294967294" count="1" selected="0">
            <x v="0"/>
          </reference>
          <reference field="2" count="1" selected="0">
            <x v="15"/>
          </reference>
          <reference field="3" count="1" selected="0">
            <x v="1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11BC4B3-BFFC-4CF6-9744-B270A8CD6294}" name="TablaDinámica1"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rowHeaderCaption="Actividades del componente 5">
  <location ref="B24:C37" firstHeaderRow="1" firstDataRow="1" firstDataCol="1"/>
  <pivotFields count="11">
    <pivotField showAll="0"/>
    <pivotField showAll="0"/>
    <pivotField axis="axisRow" showAll="0">
      <items count="21">
        <item h="1" x="0"/>
        <item x="1"/>
        <item h="1" x="2"/>
        <item h="1" x="3"/>
        <item h="1" x="4"/>
        <item x="5"/>
        <item x="6"/>
        <item x="7"/>
        <item h="1" x="8"/>
        <item h="1" x="9"/>
        <item h="1" x="10"/>
        <item h="1" x="11"/>
        <item h="1" x="12"/>
        <item h="1" x="13"/>
        <item h="1" x="14"/>
        <item h="1" x="15"/>
        <item x="16"/>
        <item x="17"/>
        <item h="1" x="18"/>
        <item h="1" x="19"/>
        <item t="default"/>
      </items>
    </pivotField>
    <pivotField axis="axisRow" showAll="0">
      <items count="21">
        <item x="8"/>
        <item x="9"/>
        <item x="15"/>
        <item x="7"/>
        <item x="13"/>
        <item x="6"/>
        <item x="14"/>
        <item x="4"/>
        <item x="0"/>
        <item x="12"/>
        <item x="11"/>
        <item x="5"/>
        <item x="1"/>
        <item x="3"/>
        <item x="17"/>
        <item x="16"/>
        <item x="19"/>
        <item x="18"/>
        <item x="10"/>
        <item x="2"/>
        <item t="default"/>
      </items>
    </pivotField>
    <pivotField showAll="0"/>
    <pivotField showAll="0"/>
    <pivotField showAll="0"/>
    <pivotField numFmtId="14" showAll="0"/>
    <pivotField numFmtId="14" showAll="0"/>
    <pivotField dataField="1" showAll="0"/>
    <pivotField showAll="0"/>
  </pivotFields>
  <rowFields count="2">
    <field x="2"/>
    <field x="3"/>
  </rowFields>
  <rowItems count="13">
    <i>
      <x v="1"/>
    </i>
    <i r="1">
      <x v="12"/>
    </i>
    <i>
      <x v="5"/>
    </i>
    <i r="1">
      <x v="11"/>
    </i>
    <i>
      <x v="6"/>
    </i>
    <i r="1">
      <x v="5"/>
    </i>
    <i>
      <x v="7"/>
    </i>
    <i r="1">
      <x v="3"/>
    </i>
    <i>
      <x v="16"/>
    </i>
    <i r="1">
      <x v="15"/>
    </i>
    <i>
      <x v="17"/>
    </i>
    <i r="1">
      <x v="14"/>
    </i>
    <i t="grand">
      <x/>
    </i>
  </rowItems>
  <colItems count="1">
    <i/>
  </colItems>
  <dataFields count="1">
    <dataField name="Porcentaje de cumplimiento" fld="9" baseField="0" baseItem="0"/>
  </dataFields>
  <formats count="12">
    <format dxfId="24">
      <pivotArea collapsedLevelsAreSubtotals="1" fieldPosition="0">
        <references count="1">
          <reference field="2" count="1">
            <x v="1"/>
          </reference>
        </references>
      </pivotArea>
    </format>
    <format dxfId="23">
      <pivotArea collapsedLevelsAreSubtotals="1" fieldPosition="0">
        <references count="2">
          <reference field="2" count="1" selected="0">
            <x v="1"/>
          </reference>
          <reference field="3" count="1">
            <x v="12"/>
          </reference>
        </references>
      </pivotArea>
    </format>
    <format dxfId="22">
      <pivotArea collapsedLevelsAreSubtotals="1" fieldPosition="0">
        <references count="1">
          <reference field="2" count="1">
            <x v="5"/>
          </reference>
        </references>
      </pivotArea>
    </format>
    <format dxfId="21">
      <pivotArea collapsedLevelsAreSubtotals="1" fieldPosition="0">
        <references count="2">
          <reference field="2" count="1" selected="0">
            <x v="5"/>
          </reference>
          <reference field="3" count="1">
            <x v="11"/>
          </reference>
        </references>
      </pivotArea>
    </format>
    <format dxfId="20">
      <pivotArea collapsedLevelsAreSubtotals="1" fieldPosition="0">
        <references count="1">
          <reference field="2" count="1">
            <x v="6"/>
          </reference>
        </references>
      </pivotArea>
    </format>
    <format dxfId="19">
      <pivotArea collapsedLevelsAreSubtotals="1" fieldPosition="0">
        <references count="2">
          <reference field="2" count="1" selected="0">
            <x v="6"/>
          </reference>
          <reference field="3" count="1">
            <x v="5"/>
          </reference>
        </references>
      </pivotArea>
    </format>
    <format dxfId="18">
      <pivotArea collapsedLevelsAreSubtotals="1" fieldPosition="0">
        <references count="1">
          <reference field="2" count="1">
            <x v="7"/>
          </reference>
        </references>
      </pivotArea>
    </format>
    <format dxfId="17">
      <pivotArea collapsedLevelsAreSubtotals="1" fieldPosition="0">
        <references count="2">
          <reference field="2" count="1" selected="0">
            <x v="7"/>
          </reference>
          <reference field="3" count="1">
            <x v="3"/>
          </reference>
        </references>
      </pivotArea>
    </format>
    <format dxfId="16">
      <pivotArea collapsedLevelsAreSubtotals="1" fieldPosition="0">
        <references count="1">
          <reference field="2" count="1">
            <x v="16"/>
          </reference>
        </references>
      </pivotArea>
    </format>
    <format dxfId="15">
      <pivotArea collapsedLevelsAreSubtotals="1" fieldPosition="0">
        <references count="2">
          <reference field="2" count="1" selected="0">
            <x v="16"/>
          </reference>
          <reference field="3" count="1">
            <x v="15"/>
          </reference>
        </references>
      </pivotArea>
    </format>
    <format dxfId="14">
      <pivotArea collapsedLevelsAreSubtotals="1" fieldPosition="0">
        <references count="1">
          <reference field="2" count="1">
            <x v="17"/>
          </reference>
        </references>
      </pivotArea>
    </format>
    <format dxfId="13">
      <pivotArea collapsedLevelsAreSubtotals="1" fieldPosition="0">
        <references count="2">
          <reference field="2" count="1" selected="0">
            <x v="17"/>
          </reference>
          <reference field="3" count="1">
            <x v="14"/>
          </reference>
        </references>
      </pivotArea>
    </format>
  </formats>
  <chartFormats count="7">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2" count="1" selected="0">
            <x v="1"/>
          </reference>
          <reference field="3" count="1" selected="0">
            <x v="12"/>
          </reference>
        </references>
      </pivotArea>
    </chartFormat>
    <chartFormat chart="0" format="2">
      <pivotArea type="data" outline="0" fieldPosition="0">
        <references count="3">
          <reference field="4294967294" count="1" selected="0">
            <x v="0"/>
          </reference>
          <reference field="2" count="1" selected="0">
            <x v="5"/>
          </reference>
          <reference field="3" count="1" selected="0">
            <x v="11"/>
          </reference>
        </references>
      </pivotArea>
    </chartFormat>
    <chartFormat chart="0" format="3">
      <pivotArea type="data" outline="0" fieldPosition="0">
        <references count="3">
          <reference field="4294967294" count="1" selected="0">
            <x v="0"/>
          </reference>
          <reference field="2" count="1" selected="0">
            <x v="6"/>
          </reference>
          <reference field="3" count="1" selected="0">
            <x v="5"/>
          </reference>
        </references>
      </pivotArea>
    </chartFormat>
    <chartFormat chart="0" format="4">
      <pivotArea type="data" outline="0" fieldPosition="0">
        <references count="3">
          <reference field="4294967294" count="1" selected="0">
            <x v="0"/>
          </reference>
          <reference field="2" count="1" selected="0">
            <x v="7"/>
          </reference>
          <reference field="3" count="1" selected="0">
            <x v="3"/>
          </reference>
        </references>
      </pivotArea>
    </chartFormat>
    <chartFormat chart="0" format="5">
      <pivotArea type="data" outline="0" fieldPosition="0">
        <references count="3">
          <reference field="4294967294" count="1" selected="0">
            <x v="0"/>
          </reference>
          <reference field="2" count="1" selected="0">
            <x v="16"/>
          </reference>
          <reference field="3" count="1" selected="0">
            <x v="15"/>
          </reference>
        </references>
      </pivotArea>
    </chartFormat>
    <chartFormat chart="0" format="6">
      <pivotArea type="data" outline="0" fieldPosition="0">
        <references count="3">
          <reference field="4294967294" count="1" selected="0">
            <x v="0"/>
          </reference>
          <reference field="2" count="1" selected="0">
            <x v="17"/>
          </reference>
          <reference field="3"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587FB39-270D-49AF-9001-11D97CD1DDBD}" name="TablaDinámica2" cacheId="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3" rowHeaderCaption="Actividades del componente ">
  <location ref="B10:C17" firstHeaderRow="1" firstDataRow="1" firstDataCol="1"/>
  <pivotFields count="11">
    <pivotField showAll="0"/>
    <pivotField showAll="0"/>
    <pivotField axis="axisRow" showAll="0">
      <items count="7">
        <item h="1" x="0"/>
        <item h="1" x="1"/>
        <item x="2"/>
        <item x="3"/>
        <item x="4"/>
        <item h="1" x="5"/>
        <item t="default"/>
      </items>
    </pivotField>
    <pivotField axis="axisRow" showAll="0">
      <items count="13">
        <item m="1" x="6"/>
        <item m="1" x="7"/>
        <item m="1" x="8"/>
        <item m="1" x="9"/>
        <item m="1" x="10"/>
        <item m="1" x="11"/>
        <item x="0"/>
        <item x="1"/>
        <item x="2"/>
        <item x="3"/>
        <item x="4"/>
        <item x="5"/>
        <item t="default"/>
      </items>
    </pivotField>
    <pivotField showAll="0"/>
    <pivotField showAll="0"/>
    <pivotField showAll="0"/>
    <pivotField numFmtId="14" showAll="0"/>
    <pivotField numFmtId="14" showAll="0"/>
    <pivotField dataField="1" showAll="0"/>
    <pivotField showAll="0"/>
  </pivotFields>
  <rowFields count="2">
    <field x="2"/>
    <field x="3"/>
  </rowFields>
  <rowItems count="7">
    <i>
      <x v="2"/>
    </i>
    <i r="1">
      <x v="8"/>
    </i>
    <i>
      <x v="3"/>
    </i>
    <i r="1">
      <x v="9"/>
    </i>
    <i>
      <x v="4"/>
    </i>
    <i r="1">
      <x v="10"/>
    </i>
    <i t="grand">
      <x/>
    </i>
  </rowItems>
  <colItems count="1">
    <i/>
  </colItems>
  <dataFields count="1">
    <dataField name="Porcentaje de cumplimiento" fld="9" baseField="0" baseItem="0"/>
  </dataFields>
  <formats count="1">
    <format dxfId="3">
      <pivotArea collapsedLevelsAreSubtotals="1" fieldPosition="0">
        <references count="1">
          <reference field="3" count="0"/>
        </references>
      </pivotArea>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2" count="1" selected="0">
            <x v="2"/>
          </reference>
          <reference field="3" count="1" selected="0">
            <x v="8"/>
          </reference>
        </references>
      </pivotArea>
    </chartFormat>
    <chartFormat chart="0" format="2">
      <pivotArea type="data" outline="0" fieldPosition="0">
        <references count="3">
          <reference field="4294967294" count="1" selected="0">
            <x v="0"/>
          </reference>
          <reference field="2" count="1" selected="0">
            <x v="3"/>
          </reference>
          <reference field="3" count="1" selected="0">
            <x v="9"/>
          </reference>
        </references>
      </pivotArea>
    </chartFormat>
    <chartFormat chart="0" format="3">
      <pivotArea type="data" outline="0" fieldPosition="0">
        <references count="3">
          <reference field="4294967294" count="1" selected="0">
            <x v="0"/>
          </reference>
          <reference field="2" count="1" selected="0">
            <x v="4"/>
          </reference>
          <reference field="3"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D109B8-0E92-4036-B276-3FF047329A4F}" name="Tabla1" displayName="Tabla1" ref="B2:M12" totalsRowShown="0" headerRowDxfId="73">
  <autoFilter ref="B2:M12" xr:uid="{F6D109B8-0E92-4036-B276-3FF047329A4F}"/>
  <tableColumns count="12">
    <tableColumn id="1" xr3:uid="{F32CE982-399A-4868-9067-1DE297968A73}" name="COMPONENTE"/>
    <tableColumn id="2" xr3:uid="{6C4EE3BD-93EB-45F6-924E-3E3FDF58F2AA}" name="SUB COMPONENTE"/>
    <tableColumn id="3" xr3:uid="{719C1826-BA3E-457E-BDF3-2BA62D1191A5}" name="#"/>
    <tableColumn id="4" xr3:uid="{312EBC2A-FE43-4350-AF03-5C5B6379AC8A}" name="ACTIVIDADES"/>
    <tableColumn id="5" xr3:uid="{2A290D90-5BFC-4F5B-BF04-D395CC7E0CE4}" name="META O PRODUCTO"/>
    <tableColumn id="6" xr3:uid="{363CB794-24DE-4525-B767-937B33273B0E}" name="RESPONSABLE"/>
    <tableColumn id="7" xr3:uid="{B9B68F1C-3FED-43BA-9850-C6D974393315}" name="ACTIVIDADES CUMPLIDAS"/>
    <tableColumn id="8" xr3:uid="{24340D27-78CA-48DB-98F9-3C99D905EA57}" name="OBSERVACIONES"/>
    <tableColumn id="9" xr3:uid="{1852F0AC-B3D7-4E89-8711-44E854532C40}" name="FECHA INICIO" dataDxfId="72"/>
    <tableColumn id="10" xr3:uid="{B161B2FD-2D4C-4C86-AF20-D0CAE8120F43}" name="FECHA FINALIZACIÓN" dataDxfId="71"/>
    <tableColumn id="11" xr3:uid="{BC655838-E5A4-42E8-B042-787EF01EB7AC}" name="PORCENTAJE ACUMULADO" dataDxfId="70"/>
    <tableColumn id="12" xr3:uid="{F5B21F7A-2C4A-46F3-8148-1148F9969103}" name="CONSOLIDAD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E3B991-85EB-4419-9551-3659CEC32E83}" name="Tabla2" displayName="Tabla2" ref="A2:J3" totalsRowShown="0" headerRowDxfId="64">
  <autoFilter ref="A2:J3" xr:uid="{6EE3B991-85EB-4419-9551-3659CEC32E83}"/>
  <tableColumns count="10">
    <tableColumn id="1" xr3:uid="{97E6E3F2-0F0A-48DF-8836-91D32BD8AE5C}" name="COMPONENTE"/>
    <tableColumn id="2" xr3:uid="{B049D60D-0CE6-4D37-8AE5-4FDBAD343814}" name="NOMBRE DEL TRÁMITE, PROCESO O PROCEDIMIENTO"/>
    <tableColumn id="3" xr3:uid="{6FE5C13E-57BB-47AD-BE2D-AE4BA8B5E8FC}" name="TIPO DE RACIONALIZACIÓN " dataDxfId="63"/>
    <tableColumn id="4" xr3:uid="{3DF22393-0230-4844-95B4-20D394C5304D}" name="ACCIÓN ESPECÍFICA DE RACIONALIZACIÓN"/>
    <tableColumn id="5" xr3:uid="{BF8CC140-1762-4E5F-9253-8FE01844AC58}" name="RESPONSABLE"/>
    <tableColumn id="6" xr3:uid="{4C1C2412-2AD5-4178-9E3F-39742CB1AD4A}" name="ACTIVIDADES CUMPLIDAS"/>
    <tableColumn id="7" xr3:uid="{74196701-B217-435F-A213-A7FCBF30BED5}" name="OBSERVACIONES"/>
    <tableColumn id="8" xr3:uid="{AA4BC258-5083-4A34-B174-BC59EB14AD87}" name="FECHA REALIZACIÓN" dataDxfId="62"/>
    <tableColumn id="9" xr3:uid="{E42956AF-90CA-41A2-90F1-A5530E5806CB}" name="PORCENTAJE ACUMULADO" dataDxfId="61"/>
    <tableColumn id="10" xr3:uid="{F361F854-82E8-4CB0-AE13-C584536B99A6}" name="CONSOLIDADO" dataDxfId="6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5E90252-8A6F-4ED6-8FC0-0DE880EDEC84}" name="Tabla4" displayName="Tabla4" ref="B2:L18" totalsRowShown="0">
  <autoFilter ref="B2:L18" xr:uid="{75E90252-8A6F-4ED6-8FC0-0DE880EDEC84}">
    <filterColumn colId="3">
      <filters>
        <filter val="Aplicar autoevaluacion del enfoque de derechos humanos de la Rendicion de cuenta, contemplando los lineamientos emitidos por el Departamento Administrativo de la funcion publica (DAFP)."/>
        <filter val="Realizar capacitación a los Directivos y Coordinadores de grupo de conceptos y lineamientos emitidos sobre redición de cuentas._x000a__x000a_Acta o link de la capacitación."/>
      </filters>
    </filterColumn>
  </autoFilter>
  <tableColumns count="11">
    <tableColumn id="1" xr3:uid="{101C5306-4032-4E8C-9111-FBF2993D9167}" name="COMPONENTE"/>
    <tableColumn id="2" xr3:uid="{7969F384-8125-4A44-B58E-DB2D22342CEE}" name="SUBCOMPONENTE"/>
    <tableColumn id="3" xr3:uid="{F7E01BEC-8A20-493F-B37E-71754D06718E}" name="N° ACTIVIDADES"/>
    <tableColumn id="4" xr3:uid="{205DDDF5-1AFB-4CAC-BA0A-CDA0D888D68D}" name="ACTIVIDADES "/>
    <tableColumn id="5" xr3:uid="{46BAB838-6318-42F5-B413-684C34A78C1B}" name="RESPONSABLE"/>
    <tableColumn id="6" xr3:uid="{385881AA-6D21-4EE3-8597-2587EFB3F4CD}" name="ACTIVIDADES CUMPLIDAS"/>
    <tableColumn id="7" xr3:uid="{3E5EE7BB-7368-479D-9712-6F5AC5F75DB9}" name="OBSERVACIONES"/>
    <tableColumn id="8" xr3:uid="{A13EC77E-ED30-494A-944C-77C847F29A32}" name="FECHA INICIO" dataDxfId="48"/>
    <tableColumn id="9" xr3:uid="{9FDA5E5D-BFCD-4B06-ABAE-A39E18D2DBBA}" name="FECHA FINALIZACIÓN" dataDxfId="47"/>
    <tableColumn id="10" xr3:uid="{A2044884-3F95-4CB2-89F9-943AE5F2CF79}" name="PORCENTAJE ACUMULADO" dataDxfId="46"/>
    <tableColumn id="11" xr3:uid="{9D4A2603-684E-4F35-8113-AAD50F68A8D6}" name="CONSOLID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2112AA5-2E45-4E6A-866D-28C9EF5419A6}" name="Tabla5" displayName="Tabla5" ref="B2:K20" totalsRowShown="0">
  <autoFilter ref="B2:K20" xr:uid="{F2112AA5-2E45-4E6A-866D-28C9EF5419A6}">
    <filterColumn colId="2">
      <filters>
        <filter val="1.2"/>
        <filter val="1.3"/>
        <filter val="2.1"/>
        <filter val="5.1"/>
        <filter val="5.2"/>
      </filters>
    </filterColumn>
  </autoFilter>
  <tableColumns count="10">
    <tableColumn id="1" xr3:uid="{A153BEAD-A33F-46C1-A6A9-899B0BD47A9E}" name="COMPONENTE"/>
    <tableColumn id="2" xr3:uid="{8F3E7424-1C0B-466D-8BF9-02D0F2259B95}" name="SUBCOMPONENTE"/>
    <tableColumn id="3" xr3:uid="{394CAB0C-DD6D-4D65-9104-7E9B890F5229}" name="N° ACTIVIDAD"/>
    <tableColumn id="4" xr3:uid="{75082394-D934-4452-A0A2-CB94BDE14854}" name="ACTIVIDADES PROGRAMADAS"/>
    <tableColumn id="5" xr3:uid="{10E572CE-F8AA-495E-B09E-B3799C4974CB}" name="RESPONSABLE"/>
    <tableColumn id="6" xr3:uid="{B8AAE832-8693-45C6-B2C9-C4A6E6C162E7}" name="ACTIVIDADES CUMPLIDAS"/>
    <tableColumn id="7" xr3:uid="{111E4C69-7FEB-4CFA-8535-09E2BFDEF7A3}" name="OBSERVACIONES"/>
    <tableColumn id="8" xr3:uid="{59554DD0-558B-4124-B6B5-8DD3FCC3F425}" name="FECHA INICIO" dataDxfId="32"/>
    <tableColumn id="9" xr3:uid="{3CD1DEBA-1B7F-4CFB-B21F-D7ED689BFB30}" name="FECHA FINALIZACIÓN" dataDxfId="31"/>
    <tableColumn id="10" xr3:uid="{09C06D8F-8848-4C2B-82F0-69EE9BB16802}" name="PORCENTAJE ACUMULADO"/>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FCDAF6-2339-43CA-8CE5-264754DFAE09}" name="Tabla6" displayName="Tabla6" ref="B2:L22" totalsRowShown="0">
  <autoFilter ref="B2:L22" xr:uid="{CEFCDAF6-2339-43CA-8CE5-264754DFAE09}">
    <filterColumn colId="2">
      <filters>
        <filter val="1.2"/>
        <filter val="2.2"/>
        <filter val="2.3"/>
        <filter val="2.4"/>
        <filter val="5.1"/>
        <filter val="5.2"/>
      </filters>
    </filterColumn>
  </autoFilter>
  <tableColumns count="11">
    <tableColumn id="1" xr3:uid="{69A5D80D-5774-4AF9-A21A-5FD63A77440C}" name="COMPONENTE"/>
    <tableColumn id="2" xr3:uid="{D264D118-F01E-414C-A4C3-3FF2680C1FEE}" name="SUBCOMPONENTE"/>
    <tableColumn id="3" xr3:uid="{559C5FD7-5A63-4789-BD36-C892828080DB}" name="N° ACTIVIDAD"/>
    <tableColumn id="4" xr3:uid="{351D7903-6C0E-438C-885E-4989A4FB3BBA}" name="ACTIVIDADES "/>
    <tableColumn id="5" xr3:uid="{11DADED1-019D-408F-8AC9-771D6DB24933}" name="RESPONSABLES"/>
    <tableColumn id="6" xr3:uid="{D34E1984-F725-4159-9CCC-9ECD41F3F881}" name="ACTIVIDADES CUMPLIDAS"/>
    <tableColumn id="7" xr3:uid="{A517A705-7AE1-43A2-B1DB-0E8B706F5378}" name="OBSERVACIONES"/>
    <tableColumn id="8" xr3:uid="{990132DD-D4F7-4918-9DD2-4E75081AA34B}" name="FECHA INICIO" dataDxfId="12"/>
    <tableColumn id="9" xr3:uid="{616A33B7-7F5A-4CF5-819D-254994129AE6}" name="FECHA FINALIZACIÓN" dataDxfId="11"/>
    <tableColumn id="10" xr3:uid="{4902C187-0E45-44C9-AAA7-43E0224CC111}" name="PORCENTAJE ACUMULADO" dataDxfId="10"/>
    <tableColumn id="11" xr3:uid="{33C3995C-2850-4A31-97AC-F0B331530C28}" name="CONSOLIDADO"/>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8864FF9-761E-4163-8B50-D2840EBAD585}" name="Tabla7" displayName="Tabla7" ref="B2:L8" totalsRowShown="0">
  <autoFilter ref="B2:L8" xr:uid="{58864FF9-761E-4163-8B50-D2840EBAD585}"/>
  <tableColumns count="11">
    <tableColumn id="1" xr3:uid="{2507852A-7EB8-4160-9D68-B12072A75AB9}" name="COMPONENTE"/>
    <tableColumn id="2" xr3:uid="{4266573C-3F75-4384-A62D-DFA026820E94}" name="SUBCOMPONENTE"/>
    <tableColumn id="3" xr3:uid="{17104925-5BD9-4B9C-9345-C4CA44E96F0B}" name="N° ACTIVIDADES" dataDxfId="2"/>
    <tableColumn id="4" xr3:uid="{901D9CDE-AFF4-4BB1-9659-AB999D9F305B}" name="ACTIVIDADES "/>
    <tableColumn id="5" xr3:uid="{6D8747B6-4009-4E49-8902-1DF691779104}" name="RESPONSABLES"/>
    <tableColumn id="6" xr3:uid="{01810B5A-0125-48CA-AEC7-2825023BACD9}" name="ACTIVIDADES CUMPLIDAS"/>
    <tableColumn id="7" xr3:uid="{9A7D8749-8E57-44B6-B3C6-4FB11B37C6CE}" name="OBSERVACIONES"/>
    <tableColumn id="8" xr3:uid="{CAD5B7FB-D4E0-4FBB-BE3F-416636274D07}" name="FECHA INICIO" dataDxfId="1"/>
    <tableColumn id="9" xr3:uid="{9E21A72F-9672-46E9-B752-01A7BAF5A437}" name="FECHA FINALIZACIÓN" dataDxfId="0"/>
    <tableColumn id="10" xr3:uid="{57E6F38B-E404-4877-8B9C-A5C96AF4E4C7}" name="PORCENTAJE ACUMULADO"/>
    <tableColumn id="11" xr3:uid="{D09574AA-C563-4365-B9E0-66283E26588D}" name="CONSOLIDAD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rchivogeneral.sharepoint.com/:w:/r/sites/PAAC2022/_layouts/15/Doc.aspx?sourcedoc=%7B3A28843A-61A4-498F-9955-332970ACDA3D%7D&amp;file=Divulgaci%C3%B3n%20canales%20de%20atenci%C3%B3n.docx&amp;action=default&amp;mobileredirect=true"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https://archivogeneral.sharepoint.com/:w:/r/sites/PAAC2022/_layouts/15/Doc.aspx?sourcedoc=%7B3A28843A-61A4-498F-9955-332970ACDA3D%7D&amp;file=Divulgaci%C3%B3n%20canales%20de%20atenci%C3%B3n.docx&amp;action=default&amp;mobileredirect=true"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pivotTable" Target="../pivotTables/pivotTable5.xml"/><Relationship Id="rId4"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3.xml"/><Relationship Id="rId1" Type="http://schemas.openxmlformats.org/officeDocument/2006/relationships/pivotTable" Target="../pivotTables/pivotTable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1FD88-E9B3-42A6-8582-6502A750C210}">
  <dimension ref="A2:M80"/>
  <sheetViews>
    <sheetView tabSelected="1" zoomScale="90" zoomScaleNormal="90" workbookViewId="0">
      <selection activeCell="H10" sqref="H10"/>
    </sheetView>
  </sheetViews>
  <sheetFormatPr baseColWidth="10" defaultRowHeight="15" x14ac:dyDescent="0.25"/>
  <cols>
    <col min="2" max="2" width="23.140625" customWidth="1"/>
    <col min="3" max="3" width="19.28515625" customWidth="1"/>
    <col min="5" max="5" width="22.85546875" customWidth="1"/>
    <col min="6" max="6" width="27.85546875" customWidth="1"/>
    <col min="7" max="7" width="25.140625" customWidth="1"/>
    <col min="8" max="8" width="45.42578125" customWidth="1"/>
    <col min="9" max="9" width="38.42578125" customWidth="1"/>
    <col min="10" max="10" width="14.28515625" customWidth="1"/>
    <col min="11" max="11" width="17.85546875" customWidth="1"/>
    <col min="12" max="12" width="19.42578125" customWidth="1"/>
    <col min="13" max="13" width="22.85546875" customWidth="1"/>
  </cols>
  <sheetData>
    <row r="2" spans="1:13" x14ac:dyDescent="0.25">
      <c r="A2" s="176" t="s">
        <v>314</v>
      </c>
      <c r="B2" s="176"/>
      <c r="C2" s="176"/>
      <c r="D2" s="176"/>
      <c r="E2" s="176"/>
    </row>
    <row r="3" spans="1:13" x14ac:dyDescent="0.25">
      <c r="A3" s="37" t="s">
        <v>18</v>
      </c>
      <c r="B3" s="163"/>
    </row>
    <row r="4" spans="1:13" x14ac:dyDescent="0.25">
      <c r="A4" s="37" t="s">
        <v>102</v>
      </c>
      <c r="B4" s="163"/>
    </row>
    <row r="5" spans="1:13" x14ac:dyDescent="0.25">
      <c r="A5" s="37" t="s">
        <v>101</v>
      </c>
      <c r="B5" s="163"/>
    </row>
    <row r="8" spans="1:13" ht="15.75" thickBot="1" x14ac:dyDescent="0.3"/>
    <row r="9" spans="1:13" ht="30.75" thickBot="1" x14ac:dyDescent="0.3">
      <c r="B9" s="217" t="s">
        <v>5</v>
      </c>
      <c r="C9" s="218" t="s">
        <v>20</v>
      </c>
      <c r="D9" s="219" t="s">
        <v>24</v>
      </c>
      <c r="E9" s="219"/>
      <c r="F9" s="218" t="s">
        <v>25</v>
      </c>
      <c r="G9" s="218" t="s">
        <v>13</v>
      </c>
      <c r="H9" s="218" t="s">
        <v>0</v>
      </c>
      <c r="I9" s="218" t="s">
        <v>17</v>
      </c>
      <c r="J9" s="218" t="s">
        <v>60</v>
      </c>
      <c r="K9" s="218" t="s">
        <v>65</v>
      </c>
      <c r="L9" s="218" t="s">
        <v>3</v>
      </c>
      <c r="M9" s="220" t="s">
        <v>4</v>
      </c>
    </row>
    <row r="10" spans="1:13" ht="213" customHeight="1" x14ac:dyDescent="0.25">
      <c r="B10" s="221" t="s">
        <v>61</v>
      </c>
      <c r="C10" s="222" t="s">
        <v>96</v>
      </c>
      <c r="D10" s="222" t="s">
        <v>22</v>
      </c>
      <c r="E10" s="223" t="s">
        <v>97</v>
      </c>
      <c r="F10" s="223" t="s">
        <v>98</v>
      </c>
      <c r="G10" s="223" t="s">
        <v>99</v>
      </c>
      <c r="H10" s="240" t="s">
        <v>144</v>
      </c>
      <c r="I10" s="224" t="s">
        <v>145</v>
      </c>
      <c r="J10" s="204">
        <v>44593</v>
      </c>
      <c r="K10" s="204">
        <v>44651</v>
      </c>
      <c r="L10" s="205">
        <v>1</v>
      </c>
      <c r="M10" s="206">
        <f>AVERAGE(L10:L19)</f>
        <v>0.93333333333333324</v>
      </c>
    </row>
    <row r="11" spans="1:13" ht="145.5" customHeight="1" x14ac:dyDescent="0.25">
      <c r="B11" s="208"/>
      <c r="C11" s="170" t="s">
        <v>96</v>
      </c>
      <c r="D11" s="170" t="s">
        <v>23</v>
      </c>
      <c r="E11" s="171" t="s">
        <v>103</v>
      </c>
      <c r="F11" s="171" t="s">
        <v>104</v>
      </c>
      <c r="G11" s="171" t="s">
        <v>105</v>
      </c>
      <c r="H11" s="225" t="s">
        <v>315</v>
      </c>
      <c r="I11" s="69" t="s">
        <v>146</v>
      </c>
      <c r="J11" s="23">
        <v>44652</v>
      </c>
      <c r="K11" s="23">
        <v>44681</v>
      </c>
      <c r="L11" s="81">
        <v>1</v>
      </c>
      <c r="M11" s="207"/>
    </row>
    <row r="12" spans="1:13" ht="126.75" customHeight="1" x14ac:dyDescent="0.25">
      <c r="B12" s="208"/>
      <c r="C12" s="170" t="s">
        <v>107</v>
      </c>
      <c r="D12" s="170" t="s">
        <v>27</v>
      </c>
      <c r="E12" s="171" t="s">
        <v>106</v>
      </c>
      <c r="F12" s="171" t="s">
        <v>127</v>
      </c>
      <c r="G12" s="171" t="s">
        <v>108</v>
      </c>
      <c r="H12" s="241" t="s">
        <v>128</v>
      </c>
      <c r="I12" s="69"/>
      <c r="J12" s="23">
        <v>44682</v>
      </c>
      <c r="K12" s="23">
        <v>44773</v>
      </c>
      <c r="L12" s="105" t="s">
        <v>64</v>
      </c>
      <c r="M12" s="207"/>
    </row>
    <row r="13" spans="1:13" ht="135.75" customHeight="1" x14ac:dyDescent="0.25">
      <c r="B13" s="208"/>
      <c r="C13" s="170" t="s">
        <v>111</v>
      </c>
      <c r="D13" s="170" t="s">
        <v>43</v>
      </c>
      <c r="E13" s="171" t="s">
        <v>109</v>
      </c>
      <c r="F13" s="173" t="s">
        <v>110</v>
      </c>
      <c r="G13" s="173" t="s">
        <v>105</v>
      </c>
      <c r="H13" s="241" t="s">
        <v>128</v>
      </c>
      <c r="I13" s="170"/>
      <c r="J13" s="23">
        <v>44776</v>
      </c>
      <c r="K13" s="23">
        <v>44790</v>
      </c>
      <c r="L13" s="83" t="s">
        <v>64</v>
      </c>
      <c r="M13" s="207"/>
    </row>
    <row r="14" spans="1:13" ht="91.5" customHeight="1" x14ac:dyDescent="0.25">
      <c r="B14" s="208"/>
      <c r="C14" s="170" t="s">
        <v>111</v>
      </c>
      <c r="D14" s="56" t="s">
        <v>28</v>
      </c>
      <c r="E14" s="21" t="s">
        <v>112</v>
      </c>
      <c r="F14" s="173" t="s">
        <v>113</v>
      </c>
      <c r="G14" s="173" t="s">
        <v>114</v>
      </c>
      <c r="H14" s="241" t="s">
        <v>129</v>
      </c>
      <c r="I14" s="235"/>
      <c r="J14" s="23">
        <v>44776</v>
      </c>
      <c r="K14" s="23">
        <v>44790</v>
      </c>
      <c r="L14" s="83" t="s">
        <v>64</v>
      </c>
      <c r="M14" s="207"/>
    </row>
    <row r="15" spans="1:13" ht="134.25" customHeight="1" x14ac:dyDescent="0.25">
      <c r="B15" s="208"/>
      <c r="C15" s="170" t="s">
        <v>111</v>
      </c>
      <c r="D15" s="56" t="s">
        <v>29</v>
      </c>
      <c r="E15" s="21" t="s">
        <v>115</v>
      </c>
      <c r="F15" s="173" t="s">
        <v>116</v>
      </c>
      <c r="G15" s="173" t="s">
        <v>114</v>
      </c>
      <c r="H15" s="241" t="s">
        <v>129</v>
      </c>
      <c r="I15" s="235"/>
      <c r="J15" s="23">
        <v>44791</v>
      </c>
      <c r="K15" s="23">
        <v>44797</v>
      </c>
      <c r="L15" s="56" t="s">
        <v>64</v>
      </c>
      <c r="M15" s="207"/>
    </row>
    <row r="16" spans="1:13" ht="136.5" customHeight="1" x14ac:dyDescent="0.25">
      <c r="B16" s="208"/>
      <c r="C16" s="170" t="s">
        <v>111</v>
      </c>
      <c r="D16" s="56" t="s">
        <v>120</v>
      </c>
      <c r="E16" s="21" t="s">
        <v>117</v>
      </c>
      <c r="F16" s="173" t="s">
        <v>118</v>
      </c>
      <c r="G16" s="173" t="s">
        <v>119</v>
      </c>
      <c r="H16" s="241" t="s">
        <v>129</v>
      </c>
      <c r="I16" s="235"/>
      <c r="J16" s="23">
        <v>44804</v>
      </c>
      <c r="K16" s="23">
        <v>44804</v>
      </c>
      <c r="L16" s="56" t="s">
        <v>64</v>
      </c>
      <c r="M16" s="207"/>
    </row>
    <row r="17" spans="2:13" ht="265.5" customHeight="1" x14ac:dyDescent="0.25">
      <c r="B17" s="208"/>
      <c r="C17" s="170" t="s">
        <v>126</v>
      </c>
      <c r="D17" s="56" t="s">
        <v>45</v>
      </c>
      <c r="E17" s="173" t="s">
        <v>121</v>
      </c>
      <c r="F17" s="173" t="s">
        <v>122</v>
      </c>
      <c r="G17" s="170" t="s">
        <v>26</v>
      </c>
      <c r="H17" s="226" t="s">
        <v>150</v>
      </c>
      <c r="I17" s="173" t="s">
        <v>152</v>
      </c>
      <c r="J17" s="23">
        <v>44562</v>
      </c>
      <c r="K17" s="23">
        <v>44926</v>
      </c>
      <c r="L17" s="81">
        <v>0.8</v>
      </c>
      <c r="M17" s="207"/>
    </row>
    <row r="18" spans="2:13" ht="105" customHeight="1" x14ac:dyDescent="0.25">
      <c r="B18" s="208"/>
      <c r="C18" s="56" t="s">
        <v>21</v>
      </c>
      <c r="D18" s="56" t="s">
        <v>48</v>
      </c>
      <c r="E18" s="21" t="s">
        <v>123</v>
      </c>
      <c r="F18" s="170" t="s">
        <v>66</v>
      </c>
      <c r="G18" s="170" t="s">
        <v>67</v>
      </c>
      <c r="H18" s="241" t="s">
        <v>130</v>
      </c>
      <c r="I18" s="173" t="s">
        <v>148</v>
      </c>
      <c r="J18" s="23">
        <v>44562</v>
      </c>
      <c r="K18" s="23">
        <v>44926</v>
      </c>
      <c r="L18" s="56" t="s">
        <v>64</v>
      </c>
      <c r="M18" s="207"/>
    </row>
    <row r="19" spans="2:13" ht="120" customHeight="1" x14ac:dyDescent="0.25">
      <c r="B19" s="208"/>
      <c r="C19" s="56" t="s">
        <v>21</v>
      </c>
      <c r="D19" s="56" t="s">
        <v>77</v>
      </c>
      <c r="E19" s="21" t="s">
        <v>124</v>
      </c>
      <c r="F19" s="170" t="s">
        <v>125</v>
      </c>
      <c r="G19" s="170" t="s">
        <v>67</v>
      </c>
      <c r="H19" s="241" t="s">
        <v>147</v>
      </c>
      <c r="I19" s="173" t="s">
        <v>308</v>
      </c>
      <c r="J19" s="23">
        <v>44562</v>
      </c>
      <c r="K19" s="23">
        <v>44926</v>
      </c>
      <c r="L19" s="56" t="s">
        <v>64</v>
      </c>
      <c r="M19" s="207"/>
    </row>
    <row r="20" spans="2:13" ht="213" customHeight="1" x14ac:dyDescent="0.25">
      <c r="B20" s="227" t="s">
        <v>163</v>
      </c>
      <c r="C20" s="171" t="s">
        <v>131</v>
      </c>
      <c r="D20" s="69" t="s">
        <v>33</v>
      </c>
      <c r="E20" s="69" t="s">
        <v>132</v>
      </c>
      <c r="F20" s="155" t="s">
        <v>161</v>
      </c>
      <c r="G20" s="69" t="s">
        <v>133</v>
      </c>
      <c r="H20" s="173" t="s">
        <v>134</v>
      </c>
      <c r="I20" s="24" t="s">
        <v>159</v>
      </c>
      <c r="J20" s="238"/>
      <c r="K20" s="228">
        <v>44742</v>
      </c>
      <c r="L20" s="229" t="s">
        <v>64</v>
      </c>
      <c r="M20" s="230">
        <v>0.3</v>
      </c>
    </row>
    <row r="21" spans="2:13" ht="96" x14ac:dyDescent="0.25">
      <c r="B21" s="208" t="s">
        <v>313</v>
      </c>
      <c r="C21" s="69" t="s">
        <v>68</v>
      </c>
      <c r="D21" s="231" t="s">
        <v>37</v>
      </c>
      <c r="E21" s="69" t="s">
        <v>180</v>
      </c>
      <c r="F21" s="69" t="s">
        <v>136</v>
      </c>
      <c r="G21" s="69" t="s">
        <v>128</v>
      </c>
      <c r="H21" s="69"/>
      <c r="I21" s="232" t="s">
        <v>186</v>
      </c>
      <c r="J21" s="23">
        <v>44562</v>
      </c>
      <c r="K21" s="23">
        <v>44681</v>
      </c>
      <c r="L21" s="172" t="s">
        <v>64</v>
      </c>
      <c r="M21" s="233">
        <f>AVERAGE(L21:L35)</f>
        <v>1</v>
      </c>
    </row>
    <row r="22" spans="2:13" ht="159.75" customHeight="1" x14ac:dyDescent="0.25">
      <c r="B22" s="208"/>
      <c r="C22" s="69" t="s">
        <v>68</v>
      </c>
      <c r="D22" s="231" t="s">
        <v>23</v>
      </c>
      <c r="E22" s="69" t="s">
        <v>164</v>
      </c>
      <c r="F22" s="69" t="s">
        <v>137</v>
      </c>
      <c r="G22" s="24" t="s">
        <v>128</v>
      </c>
      <c r="H22" s="69"/>
      <c r="I22" s="238"/>
      <c r="J22" s="23">
        <v>44562</v>
      </c>
      <c r="K22" s="23">
        <v>44773</v>
      </c>
      <c r="L22" s="172" t="s">
        <v>64</v>
      </c>
      <c r="M22" s="233"/>
    </row>
    <row r="23" spans="2:13" ht="60" x14ac:dyDescent="0.25">
      <c r="B23" s="208"/>
      <c r="C23" s="69" t="s">
        <v>68</v>
      </c>
      <c r="D23" s="231" t="s">
        <v>51</v>
      </c>
      <c r="E23" s="69" t="s">
        <v>165</v>
      </c>
      <c r="F23" s="69" t="s">
        <v>137</v>
      </c>
      <c r="G23" s="24" t="s">
        <v>128</v>
      </c>
      <c r="H23" s="69"/>
      <c r="I23" s="238"/>
      <c r="J23" s="23">
        <v>44562</v>
      </c>
      <c r="K23" s="23">
        <v>44742</v>
      </c>
      <c r="L23" s="172" t="s">
        <v>64</v>
      </c>
      <c r="M23" s="233"/>
    </row>
    <row r="24" spans="2:13" ht="120" x14ac:dyDescent="0.25">
      <c r="B24" s="208"/>
      <c r="C24" s="226" t="s">
        <v>69</v>
      </c>
      <c r="D24" s="231" t="s">
        <v>39</v>
      </c>
      <c r="E24" s="69" t="s">
        <v>166</v>
      </c>
      <c r="F24" s="69" t="s">
        <v>167</v>
      </c>
      <c r="G24" s="24" t="s">
        <v>128</v>
      </c>
      <c r="H24" s="69"/>
      <c r="I24" s="238"/>
      <c r="J24" s="22">
        <v>44562</v>
      </c>
      <c r="K24" s="22">
        <v>44712</v>
      </c>
      <c r="L24" s="172" t="s">
        <v>64</v>
      </c>
      <c r="M24" s="233"/>
    </row>
    <row r="25" spans="2:13" ht="168" x14ac:dyDescent="0.25">
      <c r="B25" s="208"/>
      <c r="C25" s="226" t="s">
        <v>69</v>
      </c>
      <c r="D25" s="234" t="s">
        <v>41</v>
      </c>
      <c r="E25" s="69" t="s">
        <v>168</v>
      </c>
      <c r="F25" s="156" t="s">
        <v>169</v>
      </c>
      <c r="G25" s="24" t="s">
        <v>128</v>
      </c>
      <c r="H25" s="238"/>
      <c r="I25" s="238"/>
      <c r="J25" s="22">
        <v>44562</v>
      </c>
      <c r="K25" s="22">
        <v>44742</v>
      </c>
      <c r="L25" s="172" t="s">
        <v>64</v>
      </c>
      <c r="M25" s="233"/>
    </row>
    <row r="26" spans="2:13" ht="144" x14ac:dyDescent="0.25">
      <c r="B26" s="208"/>
      <c r="C26" s="226" t="s">
        <v>69</v>
      </c>
      <c r="D26" s="234" t="s">
        <v>52</v>
      </c>
      <c r="E26" s="69" t="s">
        <v>181</v>
      </c>
      <c r="F26" s="156" t="s">
        <v>26</v>
      </c>
      <c r="G26" s="24" t="s">
        <v>182</v>
      </c>
      <c r="H26" s="238"/>
      <c r="I26" s="67" t="s">
        <v>316</v>
      </c>
      <c r="J26" s="22">
        <v>44562</v>
      </c>
      <c r="K26" s="22">
        <v>44651</v>
      </c>
      <c r="L26" s="172">
        <v>1</v>
      </c>
      <c r="M26" s="233"/>
    </row>
    <row r="27" spans="2:13" ht="128.25" customHeight="1" x14ac:dyDescent="0.25">
      <c r="B27" s="208"/>
      <c r="C27" s="226" t="s">
        <v>141</v>
      </c>
      <c r="D27" s="234" t="s">
        <v>43</v>
      </c>
      <c r="E27" s="69" t="s">
        <v>71</v>
      </c>
      <c r="F27" s="69" t="s">
        <v>138</v>
      </c>
      <c r="G27" s="24" t="s">
        <v>128</v>
      </c>
      <c r="H27" s="69"/>
      <c r="I27" s="238"/>
      <c r="J27" s="22">
        <v>44562</v>
      </c>
      <c r="K27" s="22">
        <v>44926</v>
      </c>
      <c r="L27" s="172" t="s">
        <v>64</v>
      </c>
      <c r="M27" s="233"/>
    </row>
    <row r="28" spans="2:13" ht="132" x14ac:dyDescent="0.25">
      <c r="B28" s="208"/>
      <c r="C28" s="226" t="s">
        <v>141</v>
      </c>
      <c r="D28" s="234" t="s">
        <v>28</v>
      </c>
      <c r="E28" s="69" t="s">
        <v>72</v>
      </c>
      <c r="F28" s="24" t="s">
        <v>139</v>
      </c>
      <c r="G28" s="24" t="s">
        <v>128</v>
      </c>
      <c r="H28" s="69"/>
      <c r="I28" s="238"/>
      <c r="J28" s="22">
        <v>44562</v>
      </c>
      <c r="K28" s="22">
        <v>44926</v>
      </c>
      <c r="L28" s="172" t="s">
        <v>64</v>
      </c>
      <c r="M28" s="233"/>
    </row>
    <row r="29" spans="2:13" ht="99.75" customHeight="1" x14ac:dyDescent="0.25">
      <c r="B29" s="208"/>
      <c r="C29" s="226" t="s">
        <v>141</v>
      </c>
      <c r="D29" s="234" t="s">
        <v>29</v>
      </c>
      <c r="E29" s="69" t="s">
        <v>73</v>
      </c>
      <c r="F29" s="69" t="s">
        <v>140</v>
      </c>
      <c r="G29" s="173" t="s">
        <v>129</v>
      </c>
      <c r="H29" s="69"/>
      <c r="I29" s="238"/>
      <c r="J29" s="22">
        <v>44562</v>
      </c>
      <c r="K29" s="22">
        <v>44926</v>
      </c>
      <c r="L29" s="172" t="s">
        <v>64</v>
      </c>
      <c r="M29" s="233"/>
    </row>
    <row r="30" spans="2:13" ht="84" x14ac:dyDescent="0.25">
      <c r="B30" s="208"/>
      <c r="C30" s="226" t="s">
        <v>74</v>
      </c>
      <c r="D30" s="234" t="s">
        <v>45</v>
      </c>
      <c r="E30" s="69" t="s">
        <v>142</v>
      </c>
      <c r="F30" s="69" t="s">
        <v>143</v>
      </c>
      <c r="G30" s="173" t="s">
        <v>129</v>
      </c>
      <c r="H30" s="69"/>
      <c r="I30" s="238"/>
      <c r="J30" s="22">
        <v>44562</v>
      </c>
      <c r="K30" s="22">
        <v>44926</v>
      </c>
      <c r="L30" s="172" t="s">
        <v>64</v>
      </c>
      <c r="M30" s="233"/>
    </row>
    <row r="31" spans="2:13" ht="96" x14ac:dyDescent="0.25">
      <c r="B31" s="208"/>
      <c r="C31" s="226" t="s">
        <v>74</v>
      </c>
      <c r="D31" s="234" t="s">
        <v>46</v>
      </c>
      <c r="E31" s="69" t="s">
        <v>75</v>
      </c>
      <c r="F31" s="69" t="s">
        <v>170</v>
      </c>
      <c r="G31" s="173" t="s">
        <v>129</v>
      </c>
      <c r="H31" s="69"/>
      <c r="I31" s="238"/>
      <c r="J31" s="22">
        <v>44713</v>
      </c>
      <c r="K31" s="22">
        <v>44926</v>
      </c>
      <c r="L31" s="172" t="s">
        <v>64</v>
      </c>
      <c r="M31" s="233"/>
    </row>
    <row r="32" spans="2:13" ht="96" x14ac:dyDescent="0.25">
      <c r="B32" s="208"/>
      <c r="C32" s="187" t="s">
        <v>76</v>
      </c>
      <c r="D32" s="235" t="s">
        <v>48</v>
      </c>
      <c r="E32" s="226" t="s">
        <v>171</v>
      </c>
      <c r="F32" s="231" t="s">
        <v>26</v>
      </c>
      <c r="G32" s="173" t="s">
        <v>128</v>
      </c>
      <c r="H32" s="69"/>
      <c r="I32" s="238"/>
      <c r="J32" s="23">
        <v>44562</v>
      </c>
      <c r="K32" s="23">
        <v>44742</v>
      </c>
      <c r="L32" s="172" t="s">
        <v>64</v>
      </c>
      <c r="M32" s="233"/>
    </row>
    <row r="33" spans="2:13" ht="84" x14ac:dyDescent="0.25">
      <c r="B33" s="208"/>
      <c r="C33" s="187"/>
      <c r="D33" s="235" t="s">
        <v>77</v>
      </c>
      <c r="E33" s="21" t="s">
        <v>172</v>
      </c>
      <c r="F33" s="21" t="s">
        <v>173</v>
      </c>
      <c r="G33" s="173" t="s">
        <v>128</v>
      </c>
      <c r="H33" s="69"/>
      <c r="I33" s="238"/>
      <c r="J33" s="22">
        <v>44562</v>
      </c>
      <c r="K33" s="22">
        <v>44926</v>
      </c>
      <c r="L33" s="172" t="s">
        <v>64</v>
      </c>
      <c r="M33" s="233"/>
    </row>
    <row r="34" spans="2:13" ht="132" x14ac:dyDescent="0.25">
      <c r="B34" s="208"/>
      <c r="C34" s="187"/>
      <c r="D34" s="235" t="s">
        <v>78</v>
      </c>
      <c r="E34" s="226" t="s">
        <v>174</v>
      </c>
      <c r="F34" s="226" t="s">
        <v>175</v>
      </c>
      <c r="G34" s="69" t="s">
        <v>130</v>
      </c>
      <c r="H34" s="69"/>
      <c r="I34" s="238"/>
      <c r="J34" s="22">
        <v>44562</v>
      </c>
      <c r="K34" s="22">
        <v>44926</v>
      </c>
      <c r="L34" s="172" t="s">
        <v>64</v>
      </c>
      <c r="M34" s="233"/>
    </row>
    <row r="35" spans="2:13" ht="84" x14ac:dyDescent="0.25">
      <c r="B35" s="208"/>
      <c r="C35" s="187"/>
      <c r="D35" s="235" t="s">
        <v>80</v>
      </c>
      <c r="E35" s="226" t="s">
        <v>176</v>
      </c>
      <c r="F35" s="236" t="s">
        <v>26</v>
      </c>
      <c r="G35" s="173" t="s">
        <v>128</v>
      </c>
      <c r="H35" s="69"/>
      <c r="I35" s="238"/>
      <c r="J35" s="22">
        <v>44835</v>
      </c>
      <c r="K35" s="22">
        <v>44926</v>
      </c>
      <c r="L35" s="172" t="s">
        <v>64</v>
      </c>
      <c r="M35" s="233"/>
    </row>
    <row r="36" spans="2:13" ht="120" x14ac:dyDescent="0.25">
      <c r="B36" s="208"/>
      <c r="C36" s="237"/>
      <c r="D36" s="238" t="s">
        <v>177</v>
      </c>
      <c r="E36" s="156" t="s">
        <v>79</v>
      </c>
      <c r="F36" s="238" t="s">
        <v>26</v>
      </c>
      <c r="G36" s="173" t="s">
        <v>128</v>
      </c>
      <c r="H36" s="238"/>
      <c r="I36" s="238"/>
      <c r="J36" s="22">
        <v>44866</v>
      </c>
      <c r="K36" s="22">
        <v>44926</v>
      </c>
      <c r="L36" s="172" t="s">
        <v>64</v>
      </c>
      <c r="M36" s="233"/>
    </row>
    <row r="37" spans="2:13" ht="200.25" customHeight="1" x14ac:dyDescent="0.25">
      <c r="B37" s="208" t="s">
        <v>82</v>
      </c>
      <c r="C37" s="21" t="s">
        <v>36</v>
      </c>
      <c r="D37" s="56" t="s">
        <v>37</v>
      </c>
      <c r="E37" s="69" t="s">
        <v>187</v>
      </c>
      <c r="F37" s="171" t="s">
        <v>83</v>
      </c>
      <c r="G37" s="173" t="s">
        <v>188</v>
      </c>
      <c r="H37" s="171"/>
      <c r="I37" s="171"/>
      <c r="J37" s="23">
        <v>44593</v>
      </c>
      <c r="K37" s="23">
        <v>44834</v>
      </c>
      <c r="L37" s="172" t="s">
        <v>64</v>
      </c>
      <c r="M37" s="207">
        <f>AVERAGE(L37:L54)</f>
        <v>0.72499999999999998</v>
      </c>
    </row>
    <row r="38" spans="2:13" ht="252" x14ac:dyDescent="0.25">
      <c r="B38" s="208"/>
      <c r="C38" s="21"/>
      <c r="D38" s="56" t="s">
        <v>23</v>
      </c>
      <c r="E38" s="171" t="s">
        <v>189</v>
      </c>
      <c r="F38" s="69" t="s">
        <v>83</v>
      </c>
      <c r="G38" s="173" t="s">
        <v>190</v>
      </c>
      <c r="H38" s="171"/>
      <c r="I38" s="171" t="s">
        <v>228</v>
      </c>
      <c r="J38" s="23">
        <v>44593</v>
      </c>
      <c r="K38" s="23">
        <v>44651</v>
      </c>
      <c r="L38" s="172">
        <v>0.6</v>
      </c>
      <c r="M38" s="207"/>
    </row>
    <row r="39" spans="2:13" ht="144" x14ac:dyDescent="0.25">
      <c r="B39" s="208"/>
      <c r="C39" s="171"/>
      <c r="D39" s="56" t="s">
        <v>51</v>
      </c>
      <c r="E39" s="171" t="s">
        <v>191</v>
      </c>
      <c r="F39" s="69" t="s">
        <v>83</v>
      </c>
      <c r="G39" s="173" t="s">
        <v>192</v>
      </c>
      <c r="H39" s="171"/>
      <c r="I39" s="171" t="s">
        <v>229</v>
      </c>
      <c r="J39" s="23">
        <v>44593</v>
      </c>
      <c r="K39" s="23">
        <v>44651</v>
      </c>
      <c r="L39" s="172">
        <v>0.3</v>
      </c>
      <c r="M39" s="207"/>
    </row>
    <row r="40" spans="2:13" ht="192" x14ac:dyDescent="0.25">
      <c r="B40" s="208"/>
      <c r="C40" s="177" t="s">
        <v>38</v>
      </c>
      <c r="D40" s="170" t="s">
        <v>39</v>
      </c>
      <c r="E40" s="171" t="s">
        <v>193</v>
      </c>
      <c r="F40" s="171" t="s">
        <v>194</v>
      </c>
      <c r="G40" s="173" t="s">
        <v>195</v>
      </c>
      <c r="H40" s="171"/>
      <c r="I40" s="171" t="s">
        <v>227</v>
      </c>
      <c r="J40" s="23">
        <v>44593</v>
      </c>
      <c r="K40" s="23">
        <v>44651</v>
      </c>
      <c r="L40" s="172">
        <v>1</v>
      </c>
      <c r="M40" s="207"/>
    </row>
    <row r="41" spans="2:13" ht="144" x14ac:dyDescent="0.25">
      <c r="B41" s="208"/>
      <c r="C41" s="177"/>
      <c r="D41" s="170" t="s">
        <v>41</v>
      </c>
      <c r="E41" s="171" t="s">
        <v>196</v>
      </c>
      <c r="F41" s="171" t="s">
        <v>197</v>
      </c>
      <c r="G41" s="173" t="s">
        <v>198</v>
      </c>
      <c r="H41" s="171"/>
      <c r="I41" s="171"/>
      <c r="J41" s="23">
        <v>44593</v>
      </c>
      <c r="K41" s="23">
        <v>44926</v>
      </c>
      <c r="L41" s="172" t="s">
        <v>64</v>
      </c>
      <c r="M41" s="207"/>
    </row>
    <row r="42" spans="2:13" ht="48" x14ac:dyDescent="0.25">
      <c r="B42" s="208"/>
      <c r="C42" s="177"/>
      <c r="D42" s="170" t="s">
        <v>52</v>
      </c>
      <c r="E42" s="171" t="s">
        <v>199</v>
      </c>
      <c r="F42" s="171" t="s">
        <v>194</v>
      </c>
      <c r="G42" s="173" t="s">
        <v>128</v>
      </c>
      <c r="H42" s="171"/>
      <c r="I42" s="67" t="s">
        <v>317</v>
      </c>
      <c r="J42" s="23">
        <v>44593</v>
      </c>
      <c r="K42" s="23">
        <v>44926</v>
      </c>
      <c r="L42" s="172" t="s">
        <v>64</v>
      </c>
      <c r="M42" s="207"/>
    </row>
    <row r="43" spans="2:13" ht="156" x14ac:dyDescent="0.25">
      <c r="B43" s="208"/>
      <c r="C43" s="177"/>
      <c r="D43" s="170" t="s">
        <v>70</v>
      </c>
      <c r="E43" s="149" t="s">
        <v>200</v>
      </c>
      <c r="F43" s="69" t="s">
        <v>85</v>
      </c>
      <c r="G43" s="173" t="s">
        <v>201</v>
      </c>
      <c r="H43" s="69"/>
      <c r="I43" s="69"/>
      <c r="J43" s="23">
        <v>44593</v>
      </c>
      <c r="K43" s="23">
        <v>44926</v>
      </c>
      <c r="L43" s="172" t="s">
        <v>64</v>
      </c>
      <c r="M43" s="207"/>
    </row>
    <row r="44" spans="2:13" ht="192" x14ac:dyDescent="0.25">
      <c r="B44" s="208"/>
      <c r="C44" s="177"/>
      <c r="D44" s="170" t="s">
        <v>84</v>
      </c>
      <c r="E44" s="171" t="s">
        <v>202</v>
      </c>
      <c r="F44" s="171" t="s">
        <v>203</v>
      </c>
      <c r="G44" s="173" t="s">
        <v>204</v>
      </c>
      <c r="H44" s="171"/>
      <c r="I44" s="171"/>
      <c r="J44" s="23">
        <v>44593</v>
      </c>
      <c r="K44" s="23">
        <v>44742</v>
      </c>
      <c r="L44" s="172" t="s">
        <v>64</v>
      </c>
      <c r="M44" s="207"/>
    </row>
    <row r="45" spans="2:13" ht="216" x14ac:dyDescent="0.25">
      <c r="B45" s="208"/>
      <c r="C45" s="177" t="s">
        <v>42</v>
      </c>
      <c r="D45" s="170" t="s">
        <v>43</v>
      </c>
      <c r="E45" s="171" t="s">
        <v>86</v>
      </c>
      <c r="F45" s="171" t="s">
        <v>87</v>
      </c>
      <c r="G45" s="173" t="s">
        <v>205</v>
      </c>
      <c r="H45" s="171"/>
      <c r="I45" s="171"/>
      <c r="J45" s="23">
        <v>44593</v>
      </c>
      <c r="K45" s="23">
        <v>44926</v>
      </c>
      <c r="L45" s="172" t="s">
        <v>64</v>
      </c>
      <c r="M45" s="207"/>
    </row>
    <row r="46" spans="2:13" ht="204" x14ac:dyDescent="0.25">
      <c r="B46" s="208"/>
      <c r="C46" s="177"/>
      <c r="D46" s="170" t="s">
        <v>28</v>
      </c>
      <c r="E46" s="171" t="s">
        <v>206</v>
      </c>
      <c r="F46" s="171" t="s">
        <v>207</v>
      </c>
      <c r="G46" s="173" t="s">
        <v>208</v>
      </c>
      <c r="H46" s="171"/>
      <c r="I46" s="171"/>
      <c r="J46" s="23">
        <v>44593</v>
      </c>
      <c r="K46" s="23">
        <v>44926</v>
      </c>
      <c r="L46" s="172" t="s">
        <v>64</v>
      </c>
      <c r="M46" s="207"/>
    </row>
    <row r="47" spans="2:13" ht="216" x14ac:dyDescent="0.25">
      <c r="B47" s="208"/>
      <c r="C47" s="171"/>
      <c r="D47" s="170" t="s">
        <v>29</v>
      </c>
      <c r="E47" s="171" t="s">
        <v>209</v>
      </c>
      <c r="F47" s="171" t="s">
        <v>207</v>
      </c>
      <c r="G47" s="173" t="s">
        <v>210</v>
      </c>
      <c r="H47" s="171"/>
      <c r="I47" s="171"/>
      <c r="J47" s="23">
        <v>44593</v>
      </c>
      <c r="K47" s="23">
        <v>44926</v>
      </c>
      <c r="L47" s="172" t="s">
        <v>64</v>
      </c>
      <c r="M47" s="207"/>
    </row>
    <row r="48" spans="2:13" ht="336" x14ac:dyDescent="0.25">
      <c r="B48" s="208"/>
      <c r="C48" s="171"/>
      <c r="D48" s="170" t="s">
        <v>120</v>
      </c>
      <c r="E48" s="171" t="s">
        <v>211</v>
      </c>
      <c r="F48" s="171" t="s">
        <v>207</v>
      </c>
      <c r="G48" s="173" t="s">
        <v>212</v>
      </c>
      <c r="H48" s="171"/>
      <c r="I48" s="171"/>
      <c r="J48" s="23">
        <v>44593</v>
      </c>
      <c r="K48" s="23">
        <v>44926</v>
      </c>
      <c r="L48" s="172" t="s">
        <v>64</v>
      </c>
      <c r="M48" s="207"/>
    </row>
    <row r="49" spans="1:13" ht="48" x14ac:dyDescent="0.25">
      <c r="B49" s="208"/>
      <c r="C49" s="177" t="s">
        <v>44</v>
      </c>
      <c r="D49" s="56" t="s">
        <v>45</v>
      </c>
      <c r="E49" s="171" t="s">
        <v>213</v>
      </c>
      <c r="F49" s="171" t="s">
        <v>194</v>
      </c>
      <c r="G49" s="173" t="s">
        <v>128</v>
      </c>
      <c r="H49" s="171"/>
      <c r="I49" s="171"/>
      <c r="J49" s="23">
        <v>44593</v>
      </c>
      <c r="K49" s="23">
        <v>44742</v>
      </c>
      <c r="L49" s="172" t="s">
        <v>64</v>
      </c>
      <c r="M49" s="207"/>
    </row>
    <row r="50" spans="1:13" ht="120" x14ac:dyDescent="0.25">
      <c r="B50" s="208"/>
      <c r="C50" s="177"/>
      <c r="D50" s="56" t="s">
        <v>46</v>
      </c>
      <c r="E50" s="171" t="s">
        <v>214</v>
      </c>
      <c r="F50" s="171" t="s">
        <v>215</v>
      </c>
      <c r="G50" s="173" t="s">
        <v>128</v>
      </c>
      <c r="H50" s="67"/>
      <c r="I50" s="67"/>
      <c r="J50" s="23">
        <v>44593</v>
      </c>
      <c r="K50" s="23">
        <v>44926</v>
      </c>
      <c r="L50" s="172" t="s">
        <v>64</v>
      </c>
      <c r="M50" s="207"/>
    </row>
    <row r="51" spans="1:13" ht="228" x14ac:dyDescent="0.25">
      <c r="B51" s="208"/>
      <c r="C51" s="187" t="s">
        <v>47</v>
      </c>
      <c r="D51" s="56" t="s">
        <v>48</v>
      </c>
      <c r="E51" s="171" t="s">
        <v>88</v>
      </c>
      <c r="F51" s="171" t="s">
        <v>216</v>
      </c>
      <c r="G51" s="173" t="s">
        <v>217</v>
      </c>
      <c r="H51" s="67"/>
      <c r="I51" s="67" t="s">
        <v>280</v>
      </c>
      <c r="J51" s="23">
        <v>44593</v>
      </c>
      <c r="K51" s="23">
        <v>44926</v>
      </c>
      <c r="L51" s="172" t="s">
        <v>64</v>
      </c>
      <c r="M51" s="207"/>
    </row>
    <row r="52" spans="1:13" ht="144" x14ac:dyDescent="0.25">
      <c r="B52" s="208"/>
      <c r="C52" s="187"/>
      <c r="D52" s="56" t="s">
        <v>77</v>
      </c>
      <c r="E52" s="171" t="s">
        <v>218</v>
      </c>
      <c r="F52" s="171" t="s">
        <v>216</v>
      </c>
      <c r="G52" s="173" t="s">
        <v>219</v>
      </c>
      <c r="H52" s="67"/>
      <c r="I52" s="67" t="s">
        <v>281</v>
      </c>
      <c r="J52" s="23">
        <v>44593</v>
      </c>
      <c r="K52" s="23">
        <v>44926</v>
      </c>
      <c r="L52" s="172">
        <v>1</v>
      </c>
      <c r="M52" s="207"/>
    </row>
    <row r="53" spans="1:13" ht="180" x14ac:dyDescent="0.25">
      <c r="B53" s="208"/>
      <c r="C53" s="237"/>
      <c r="D53" s="237" t="s">
        <v>78</v>
      </c>
      <c r="E53" s="152" t="s">
        <v>220</v>
      </c>
      <c r="F53" s="152" t="s">
        <v>221</v>
      </c>
      <c r="G53" s="173" t="s">
        <v>222</v>
      </c>
      <c r="H53" s="152"/>
      <c r="I53" s="152"/>
      <c r="J53" s="23">
        <v>44593</v>
      </c>
      <c r="K53" s="23">
        <v>44926</v>
      </c>
      <c r="L53" s="239" t="s">
        <v>64</v>
      </c>
      <c r="M53" s="207"/>
    </row>
    <row r="54" spans="1:13" ht="252" x14ac:dyDescent="0.25">
      <c r="B54" s="208"/>
      <c r="C54" s="238" t="s">
        <v>14</v>
      </c>
      <c r="D54" s="155" t="s">
        <v>80</v>
      </c>
      <c r="E54" s="152" t="s">
        <v>223</v>
      </c>
      <c r="F54" s="156" t="s">
        <v>207</v>
      </c>
      <c r="G54" s="173" t="s">
        <v>224</v>
      </c>
      <c r="H54" s="238"/>
      <c r="I54" s="238"/>
      <c r="J54" s="23">
        <v>44593</v>
      </c>
      <c r="K54" s="23">
        <v>44926</v>
      </c>
      <c r="L54" s="155" t="s">
        <v>64</v>
      </c>
      <c r="M54" s="207"/>
    </row>
    <row r="55" spans="1:13" ht="156" x14ac:dyDescent="0.25">
      <c r="A55" s="201"/>
      <c r="B55" s="208" t="s">
        <v>90</v>
      </c>
      <c r="C55" s="177" t="s">
        <v>54</v>
      </c>
      <c r="D55" s="170" t="s">
        <v>37</v>
      </c>
      <c r="E55" s="171" t="s">
        <v>231</v>
      </c>
      <c r="F55" s="171" t="s">
        <v>40</v>
      </c>
      <c r="G55" s="171" t="s">
        <v>232</v>
      </c>
      <c r="H55" s="171"/>
      <c r="I55" s="238"/>
      <c r="J55" s="159">
        <v>44593</v>
      </c>
      <c r="K55" s="159">
        <v>44926</v>
      </c>
      <c r="L55" s="172" t="s">
        <v>64</v>
      </c>
      <c r="M55" s="207">
        <f>AVERAGE(L55:L74)</f>
        <v>0.6</v>
      </c>
    </row>
    <row r="56" spans="1:13" ht="132" x14ac:dyDescent="0.25">
      <c r="A56" s="201"/>
      <c r="B56" s="208"/>
      <c r="C56" s="177"/>
      <c r="D56" s="170" t="s">
        <v>23</v>
      </c>
      <c r="E56" s="67" t="s">
        <v>233</v>
      </c>
      <c r="F56" s="171" t="s">
        <v>91</v>
      </c>
      <c r="G56" s="171" t="s">
        <v>234</v>
      </c>
      <c r="H56" s="171" t="s">
        <v>244</v>
      </c>
      <c r="I56" s="238"/>
      <c r="J56" s="159">
        <v>44593</v>
      </c>
      <c r="K56" s="159">
        <v>44926</v>
      </c>
      <c r="L56" s="172">
        <v>1</v>
      </c>
      <c r="M56" s="207"/>
    </row>
    <row r="57" spans="1:13" ht="216" x14ac:dyDescent="0.25">
      <c r="A57" s="201"/>
      <c r="B57" s="208"/>
      <c r="C57" s="177"/>
      <c r="D57" s="170" t="s">
        <v>51</v>
      </c>
      <c r="E57" s="171" t="s">
        <v>235</v>
      </c>
      <c r="F57" s="171" t="s">
        <v>236</v>
      </c>
      <c r="G57" s="171" t="s">
        <v>237</v>
      </c>
      <c r="H57" s="171"/>
      <c r="I57" s="238"/>
      <c r="J57" s="159">
        <v>44593</v>
      </c>
      <c r="K57" s="159">
        <v>44926</v>
      </c>
      <c r="L57" s="172" t="s">
        <v>64</v>
      </c>
      <c r="M57" s="207"/>
    </row>
    <row r="58" spans="1:13" ht="120" x14ac:dyDescent="0.25">
      <c r="A58" s="201"/>
      <c r="B58" s="208"/>
      <c r="C58" s="171"/>
      <c r="D58" s="170" t="s">
        <v>241</v>
      </c>
      <c r="E58" s="171" t="s">
        <v>238</v>
      </c>
      <c r="F58" s="171" t="s">
        <v>239</v>
      </c>
      <c r="G58" s="171" t="s">
        <v>240</v>
      </c>
      <c r="H58" s="171"/>
      <c r="I58" s="238"/>
      <c r="J58" s="159">
        <v>44593</v>
      </c>
      <c r="K58" s="159">
        <v>44926</v>
      </c>
      <c r="L58" s="172" t="s">
        <v>64</v>
      </c>
      <c r="M58" s="207"/>
    </row>
    <row r="59" spans="1:13" ht="60" x14ac:dyDescent="0.25">
      <c r="A59" s="201"/>
      <c r="B59" s="208"/>
      <c r="C59" s="177" t="s">
        <v>56</v>
      </c>
      <c r="D59" s="170" t="s">
        <v>39</v>
      </c>
      <c r="E59" s="171" t="s">
        <v>92</v>
      </c>
      <c r="F59" s="171" t="s">
        <v>242</v>
      </c>
      <c r="G59" s="171" t="s">
        <v>128</v>
      </c>
      <c r="H59" s="171"/>
      <c r="I59" s="238"/>
      <c r="J59" s="159">
        <v>44593</v>
      </c>
      <c r="K59" s="159">
        <v>44926</v>
      </c>
      <c r="L59" s="172" t="s">
        <v>64</v>
      </c>
      <c r="M59" s="207"/>
    </row>
    <row r="60" spans="1:13" ht="84" x14ac:dyDescent="0.25">
      <c r="A60" s="201"/>
      <c r="B60" s="208"/>
      <c r="C60" s="177"/>
      <c r="D60" s="170" t="s">
        <v>41</v>
      </c>
      <c r="E60" s="67" t="s">
        <v>93</v>
      </c>
      <c r="F60" s="171" t="s">
        <v>83</v>
      </c>
      <c r="G60" s="171" t="s">
        <v>243</v>
      </c>
      <c r="H60" s="67" t="s">
        <v>247</v>
      </c>
      <c r="I60" s="238"/>
      <c r="J60" s="159">
        <v>44593</v>
      </c>
      <c r="K60" s="159">
        <v>44926</v>
      </c>
      <c r="L60" s="172">
        <v>0</v>
      </c>
      <c r="M60" s="207"/>
    </row>
    <row r="61" spans="1:13" ht="264" x14ac:dyDescent="0.25">
      <c r="A61" s="201"/>
      <c r="B61" s="208"/>
      <c r="C61" s="177"/>
      <c r="D61" s="170" t="s">
        <v>52</v>
      </c>
      <c r="E61" s="171" t="s">
        <v>245</v>
      </c>
      <c r="F61" s="171" t="s">
        <v>242</v>
      </c>
      <c r="G61" s="171" t="s">
        <v>246</v>
      </c>
      <c r="H61" s="67" t="s">
        <v>251</v>
      </c>
      <c r="I61" s="238"/>
      <c r="J61" s="159">
        <v>44594</v>
      </c>
      <c r="K61" s="159">
        <v>44926</v>
      </c>
      <c r="L61" s="172">
        <v>1</v>
      </c>
      <c r="M61" s="207"/>
    </row>
    <row r="62" spans="1:13" ht="120" x14ac:dyDescent="0.25">
      <c r="A62" s="201"/>
      <c r="B62" s="208"/>
      <c r="C62" s="177"/>
      <c r="D62" s="170" t="s">
        <v>70</v>
      </c>
      <c r="E62" s="69" t="s">
        <v>248</v>
      </c>
      <c r="F62" s="69" t="s">
        <v>249</v>
      </c>
      <c r="G62" s="171" t="s">
        <v>250</v>
      </c>
      <c r="H62" s="67" t="s">
        <v>252</v>
      </c>
      <c r="I62" s="238"/>
      <c r="J62" s="159">
        <v>44593</v>
      </c>
      <c r="K62" s="159">
        <v>44926</v>
      </c>
      <c r="L62" s="172">
        <v>1</v>
      </c>
      <c r="M62" s="207"/>
    </row>
    <row r="63" spans="1:13" ht="72" x14ac:dyDescent="0.25">
      <c r="A63" s="201"/>
      <c r="B63" s="208" t="s">
        <v>89</v>
      </c>
      <c r="C63" s="177" t="s">
        <v>57</v>
      </c>
      <c r="D63" s="170" t="s">
        <v>43</v>
      </c>
      <c r="E63" s="171" t="s">
        <v>94</v>
      </c>
      <c r="F63" s="171" t="s">
        <v>253</v>
      </c>
      <c r="G63" s="173" t="s">
        <v>254</v>
      </c>
      <c r="H63" s="171"/>
      <c r="I63" s="238"/>
      <c r="J63" s="159">
        <v>44593</v>
      </c>
      <c r="K63" s="159">
        <v>44926</v>
      </c>
      <c r="L63" s="172" t="s">
        <v>64</v>
      </c>
      <c r="M63" s="207"/>
    </row>
    <row r="64" spans="1:13" ht="96" x14ac:dyDescent="0.25">
      <c r="A64" s="201"/>
      <c r="B64" s="208"/>
      <c r="C64" s="177"/>
      <c r="D64" s="170" t="s">
        <v>28</v>
      </c>
      <c r="E64" s="171" t="s">
        <v>256</v>
      </c>
      <c r="F64" s="171" t="s">
        <v>257</v>
      </c>
      <c r="G64" s="173" t="s">
        <v>258</v>
      </c>
      <c r="H64" s="171"/>
      <c r="I64" s="238"/>
      <c r="J64" s="159">
        <v>44593</v>
      </c>
      <c r="K64" s="159">
        <v>44926</v>
      </c>
      <c r="L64" s="172" t="s">
        <v>64</v>
      </c>
      <c r="M64" s="207"/>
    </row>
    <row r="65" spans="1:13" ht="132" x14ac:dyDescent="0.25">
      <c r="A65" s="201"/>
      <c r="B65" s="208"/>
      <c r="C65" s="171"/>
      <c r="D65" s="170" t="s">
        <v>29</v>
      </c>
      <c r="E65" s="171" t="s">
        <v>255</v>
      </c>
      <c r="F65" s="171" t="s">
        <v>40</v>
      </c>
      <c r="G65" s="173" t="s">
        <v>259</v>
      </c>
      <c r="H65" s="171"/>
      <c r="I65" s="238"/>
      <c r="J65" s="159">
        <v>44754</v>
      </c>
      <c r="K65" s="159">
        <v>44785</v>
      </c>
      <c r="L65" s="172" t="s">
        <v>64</v>
      </c>
      <c r="M65" s="207"/>
    </row>
    <row r="66" spans="1:13" ht="108" x14ac:dyDescent="0.25">
      <c r="A66" s="201"/>
      <c r="B66" s="208"/>
      <c r="C66" s="171"/>
      <c r="D66" s="170" t="s">
        <v>120</v>
      </c>
      <c r="E66" s="171" t="s">
        <v>260</v>
      </c>
      <c r="F66" s="171" t="s">
        <v>261</v>
      </c>
      <c r="G66" s="173" t="s">
        <v>128</v>
      </c>
      <c r="H66" s="171"/>
      <c r="I66" s="238"/>
      <c r="J66" s="159">
        <v>44593</v>
      </c>
      <c r="K66" s="159">
        <v>44926</v>
      </c>
      <c r="L66" s="172" t="s">
        <v>64</v>
      </c>
      <c r="M66" s="207"/>
    </row>
    <row r="67" spans="1:13" ht="48" x14ac:dyDescent="0.25">
      <c r="A67" s="201"/>
      <c r="B67" s="208"/>
      <c r="C67" s="171"/>
      <c r="D67" s="170" t="s">
        <v>262</v>
      </c>
      <c r="E67" s="171" t="s">
        <v>263</v>
      </c>
      <c r="F67" s="171" t="s">
        <v>264</v>
      </c>
      <c r="G67" s="173" t="s">
        <v>128</v>
      </c>
      <c r="H67" s="171"/>
      <c r="I67" s="238"/>
      <c r="J67" s="159">
        <v>44593</v>
      </c>
      <c r="K67" s="159">
        <v>44926</v>
      </c>
      <c r="L67" s="172" t="s">
        <v>64</v>
      </c>
      <c r="M67" s="207"/>
    </row>
    <row r="68" spans="1:13" ht="48" x14ac:dyDescent="0.25">
      <c r="A68" s="201"/>
      <c r="B68" s="208"/>
      <c r="C68" s="171"/>
      <c r="D68" s="170" t="s">
        <v>265</v>
      </c>
      <c r="E68" s="171" t="s">
        <v>266</v>
      </c>
      <c r="F68" s="171" t="s">
        <v>267</v>
      </c>
      <c r="G68" s="173" t="s">
        <v>128</v>
      </c>
      <c r="H68" s="171"/>
      <c r="I68" s="238"/>
      <c r="J68" s="23">
        <v>44621</v>
      </c>
      <c r="K68" s="160">
        <v>44926</v>
      </c>
      <c r="L68" s="172" t="s">
        <v>64</v>
      </c>
      <c r="M68" s="207"/>
    </row>
    <row r="69" spans="1:13" ht="84" x14ac:dyDescent="0.25">
      <c r="A69" s="201"/>
      <c r="B69" s="208"/>
      <c r="C69" s="177" t="s">
        <v>58</v>
      </c>
      <c r="D69" s="170" t="s">
        <v>45</v>
      </c>
      <c r="E69" s="69" t="s">
        <v>95</v>
      </c>
      <c r="F69" s="69" t="s">
        <v>194</v>
      </c>
      <c r="G69" s="173" t="s">
        <v>128</v>
      </c>
      <c r="H69" s="69"/>
      <c r="I69" s="238"/>
      <c r="J69" s="161">
        <v>44593</v>
      </c>
      <c r="K69" s="161">
        <v>44926</v>
      </c>
      <c r="L69" s="172" t="s">
        <v>64</v>
      </c>
      <c r="M69" s="207"/>
    </row>
    <row r="70" spans="1:13" ht="72" x14ac:dyDescent="0.25">
      <c r="A70" s="201"/>
      <c r="B70" s="208"/>
      <c r="C70" s="177"/>
      <c r="D70" s="170" t="s">
        <v>46</v>
      </c>
      <c r="E70" s="171" t="s">
        <v>268</v>
      </c>
      <c r="F70" s="171" t="s">
        <v>40</v>
      </c>
      <c r="G70" s="24" t="s">
        <v>269</v>
      </c>
      <c r="H70" s="67"/>
      <c r="I70" s="238"/>
      <c r="J70" s="161">
        <v>44743</v>
      </c>
      <c r="K70" s="161">
        <v>44926</v>
      </c>
      <c r="L70" s="172" t="s">
        <v>64</v>
      </c>
      <c r="M70" s="207"/>
    </row>
    <row r="71" spans="1:13" ht="168" x14ac:dyDescent="0.25">
      <c r="A71" s="201"/>
      <c r="B71" s="208"/>
      <c r="C71" s="187" t="s">
        <v>59</v>
      </c>
      <c r="D71" s="170" t="s">
        <v>48</v>
      </c>
      <c r="E71" s="67" t="s">
        <v>270</v>
      </c>
      <c r="F71" s="171" t="s">
        <v>40</v>
      </c>
      <c r="G71" s="24" t="s">
        <v>271</v>
      </c>
      <c r="H71" s="69" t="s">
        <v>285</v>
      </c>
      <c r="I71" s="238"/>
      <c r="J71" s="161">
        <v>44593</v>
      </c>
      <c r="K71" s="161">
        <v>44926</v>
      </c>
      <c r="L71" s="172" t="s">
        <v>64</v>
      </c>
      <c r="M71" s="207"/>
    </row>
    <row r="72" spans="1:13" ht="96" x14ac:dyDescent="0.25">
      <c r="A72" s="201"/>
      <c r="B72" s="208"/>
      <c r="C72" s="187"/>
      <c r="D72" s="170" t="s">
        <v>77</v>
      </c>
      <c r="E72" s="67" t="s">
        <v>272</v>
      </c>
      <c r="F72" s="171" t="s">
        <v>273</v>
      </c>
      <c r="G72" s="173" t="s">
        <v>274</v>
      </c>
      <c r="H72" s="171" t="s">
        <v>279</v>
      </c>
      <c r="I72" s="238"/>
      <c r="J72" s="159">
        <v>44593</v>
      </c>
      <c r="K72" s="159">
        <v>44926</v>
      </c>
      <c r="L72" s="172">
        <v>0</v>
      </c>
      <c r="M72" s="207"/>
    </row>
    <row r="73" spans="1:13" ht="156" x14ac:dyDescent="0.25">
      <c r="A73" s="201"/>
      <c r="B73" s="209"/>
      <c r="C73" s="170"/>
      <c r="D73" s="170" t="s">
        <v>78</v>
      </c>
      <c r="E73" s="67" t="s">
        <v>275</v>
      </c>
      <c r="F73" s="171" t="s">
        <v>83</v>
      </c>
      <c r="G73" s="173" t="s">
        <v>128</v>
      </c>
      <c r="H73" s="171"/>
      <c r="I73" s="238"/>
      <c r="J73" s="159">
        <v>44593</v>
      </c>
      <c r="K73" s="159">
        <v>44742</v>
      </c>
      <c r="L73" s="172" t="s">
        <v>64</v>
      </c>
      <c r="M73" s="207"/>
    </row>
    <row r="74" spans="1:13" ht="60" x14ac:dyDescent="0.25">
      <c r="A74" s="201"/>
      <c r="B74" s="242"/>
      <c r="C74" s="238"/>
      <c r="D74" s="162" t="s">
        <v>80</v>
      </c>
      <c r="E74" s="67" t="s">
        <v>276</v>
      </c>
      <c r="F74" s="171" t="s">
        <v>277</v>
      </c>
      <c r="G74" s="173" t="s">
        <v>278</v>
      </c>
      <c r="H74" s="238"/>
      <c r="I74" s="238"/>
      <c r="J74" s="159">
        <v>44593</v>
      </c>
      <c r="K74" s="159">
        <v>44926</v>
      </c>
      <c r="L74" s="172" t="s">
        <v>64</v>
      </c>
      <c r="M74" s="207"/>
    </row>
    <row r="75" spans="1:13" ht="120" x14ac:dyDescent="0.25">
      <c r="A75" s="202" t="s">
        <v>287</v>
      </c>
      <c r="B75" s="210" t="s">
        <v>288</v>
      </c>
      <c r="C75" s="238"/>
      <c r="D75" s="170" t="s">
        <v>37</v>
      </c>
      <c r="E75" s="69" t="s">
        <v>289</v>
      </c>
      <c r="F75" s="171" t="s">
        <v>290</v>
      </c>
      <c r="G75" s="171" t="s">
        <v>291</v>
      </c>
      <c r="H75" s="238"/>
      <c r="I75" s="171"/>
      <c r="J75" s="22">
        <v>44562</v>
      </c>
      <c r="K75" s="22">
        <v>44926</v>
      </c>
      <c r="L75" s="172" t="s">
        <v>64</v>
      </c>
      <c r="M75" s="207">
        <f>AVERAGE(L75:L80)</f>
        <v>0.93333333333333324</v>
      </c>
    </row>
    <row r="76" spans="1:13" ht="132" x14ac:dyDescent="0.25">
      <c r="A76" s="202" t="s">
        <v>287</v>
      </c>
      <c r="B76" s="210"/>
      <c r="C76" s="238"/>
      <c r="D76" s="170" t="s">
        <v>23</v>
      </c>
      <c r="E76" s="69" t="s">
        <v>292</v>
      </c>
      <c r="F76" s="171" t="s">
        <v>290</v>
      </c>
      <c r="G76" s="171" t="s">
        <v>293</v>
      </c>
      <c r="H76" s="238"/>
      <c r="I76" s="171"/>
      <c r="J76" s="22">
        <v>44743</v>
      </c>
      <c r="K76" s="22">
        <v>44926</v>
      </c>
      <c r="L76" s="172" t="s">
        <v>64</v>
      </c>
      <c r="M76" s="207"/>
    </row>
    <row r="77" spans="1:13" ht="216" x14ac:dyDescent="0.25">
      <c r="A77" s="202" t="s">
        <v>287</v>
      </c>
      <c r="B77" s="210"/>
      <c r="C77" s="238"/>
      <c r="D77" s="170" t="s">
        <v>51</v>
      </c>
      <c r="E77" s="69" t="s">
        <v>294</v>
      </c>
      <c r="F77" s="171" t="s">
        <v>290</v>
      </c>
      <c r="G77" s="171" t="s">
        <v>295</v>
      </c>
      <c r="H77" s="238"/>
      <c r="I77" s="69" t="s">
        <v>304</v>
      </c>
      <c r="J77" s="22">
        <v>44562</v>
      </c>
      <c r="K77" s="22">
        <v>44926</v>
      </c>
      <c r="L77" s="172">
        <v>0.8</v>
      </c>
      <c r="M77" s="207"/>
    </row>
    <row r="78" spans="1:13" ht="336" x14ac:dyDescent="0.25">
      <c r="A78" s="202" t="s">
        <v>310</v>
      </c>
      <c r="B78" s="209" t="s">
        <v>296</v>
      </c>
      <c r="C78" s="238"/>
      <c r="D78" s="170" t="s">
        <v>39</v>
      </c>
      <c r="E78" s="69" t="s">
        <v>297</v>
      </c>
      <c r="F78" s="69" t="s">
        <v>298</v>
      </c>
      <c r="G78" s="171" t="s">
        <v>299</v>
      </c>
      <c r="H78" s="238"/>
      <c r="I78" s="69" t="s">
        <v>305</v>
      </c>
      <c r="J78" s="22">
        <v>44563</v>
      </c>
      <c r="K78" s="22">
        <v>44926</v>
      </c>
      <c r="L78" s="172">
        <v>1</v>
      </c>
      <c r="M78" s="207"/>
    </row>
    <row r="79" spans="1:13" ht="360" x14ac:dyDescent="0.25">
      <c r="A79" s="203" t="s">
        <v>76</v>
      </c>
      <c r="B79" s="211" t="s">
        <v>300</v>
      </c>
      <c r="C79" s="238"/>
      <c r="D79" s="170" t="s">
        <v>43</v>
      </c>
      <c r="E79" s="69" t="s">
        <v>301</v>
      </c>
      <c r="F79" s="24" t="s">
        <v>91</v>
      </c>
      <c r="G79" s="171" t="s">
        <v>302</v>
      </c>
      <c r="H79" s="238"/>
      <c r="I79" s="69" t="s">
        <v>306</v>
      </c>
      <c r="J79" s="22">
        <v>44562</v>
      </c>
      <c r="K79" s="22">
        <v>44592</v>
      </c>
      <c r="L79" s="172">
        <v>1</v>
      </c>
      <c r="M79" s="207"/>
    </row>
    <row r="80" spans="1:13" ht="108.75" customHeight="1" thickBot="1" x14ac:dyDescent="0.3">
      <c r="A80" s="203"/>
      <c r="B80" s="212" t="s">
        <v>311</v>
      </c>
      <c r="C80" s="243"/>
      <c r="D80" s="57" t="s">
        <v>28</v>
      </c>
      <c r="E80" s="213" t="s">
        <v>303</v>
      </c>
      <c r="F80" s="213" t="s">
        <v>91</v>
      </c>
      <c r="G80" s="244" t="s">
        <v>128</v>
      </c>
      <c r="H80" s="243"/>
      <c r="I80" s="213"/>
      <c r="J80" s="214">
        <v>44562</v>
      </c>
      <c r="K80" s="214">
        <v>44926</v>
      </c>
      <c r="L80" s="215" t="s">
        <v>64</v>
      </c>
      <c r="M80" s="216"/>
    </row>
  </sheetData>
  <mergeCells count="24">
    <mergeCell ref="B55:B62"/>
    <mergeCell ref="C55:C57"/>
    <mergeCell ref="M55:M74"/>
    <mergeCell ref="C59:C62"/>
    <mergeCell ref="B63:B72"/>
    <mergeCell ref="C63:C64"/>
    <mergeCell ref="C69:C70"/>
    <mergeCell ref="C71:C72"/>
    <mergeCell ref="A2:E2"/>
    <mergeCell ref="B75:B77"/>
    <mergeCell ref="M75:M80"/>
    <mergeCell ref="A79:A80"/>
    <mergeCell ref="B37:B54"/>
    <mergeCell ref="D9:E9"/>
    <mergeCell ref="M10:M19"/>
    <mergeCell ref="B10:B19"/>
    <mergeCell ref="M21:M36"/>
    <mergeCell ref="C32:C35"/>
    <mergeCell ref="M37:M54"/>
    <mergeCell ref="C40:C44"/>
    <mergeCell ref="C45:C46"/>
    <mergeCell ref="C49:C50"/>
    <mergeCell ref="C51:C52"/>
    <mergeCell ref="B21:B36"/>
  </mergeCells>
  <conditionalFormatting sqref="L10:M10 L11:L12 L21 M20:M21">
    <cfRule type="cellIs" dxfId="117" priority="35" operator="between">
      <formula>0.71</formula>
      <formula>1</formula>
    </cfRule>
    <cfRule type="cellIs" dxfId="116" priority="36" operator="between">
      <formula>0.31</formula>
      <formula>0.7</formula>
    </cfRule>
    <cfRule type="cellIs" dxfId="115" priority="37" operator="between">
      <formula>0</formula>
      <formula>0.3</formula>
    </cfRule>
  </conditionalFormatting>
  <conditionalFormatting sqref="L10:L12">
    <cfRule type="containsBlanks" dxfId="114" priority="38">
      <formula>LEN(TRIM(L10))=0</formula>
    </cfRule>
  </conditionalFormatting>
  <conditionalFormatting sqref="L17">
    <cfRule type="cellIs" dxfId="113" priority="31" operator="between">
      <formula>0.71</formula>
      <formula>1</formula>
    </cfRule>
    <cfRule type="cellIs" dxfId="112" priority="32" operator="between">
      <formula>0.31</formula>
      <formula>0.7</formula>
    </cfRule>
    <cfRule type="cellIs" dxfId="111" priority="33" operator="between">
      <formula>0</formula>
      <formula>0.3</formula>
    </cfRule>
  </conditionalFormatting>
  <conditionalFormatting sqref="L17">
    <cfRule type="containsBlanks" dxfId="110" priority="34">
      <formula>LEN(TRIM(L17))=0</formula>
    </cfRule>
  </conditionalFormatting>
  <conditionalFormatting sqref="L22:L24">
    <cfRule type="cellIs" dxfId="109" priority="25" operator="between">
      <formula>0.71</formula>
      <formula>1</formula>
    </cfRule>
    <cfRule type="cellIs" dxfId="108" priority="26" operator="between">
      <formula>0.31</formula>
      <formula>0.7</formula>
    </cfRule>
    <cfRule type="cellIs" dxfId="107" priority="27" operator="between">
      <formula>0</formula>
      <formula>0.3</formula>
    </cfRule>
  </conditionalFormatting>
  <conditionalFormatting sqref="L25:L36">
    <cfRule type="cellIs" dxfId="106" priority="22" operator="between">
      <formula>0.71</formula>
      <formula>1</formula>
    </cfRule>
    <cfRule type="cellIs" dxfId="105" priority="23" operator="between">
      <formula>0.31</formula>
      <formula>0.7</formula>
    </cfRule>
    <cfRule type="cellIs" dxfId="104" priority="24" operator="between">
      <formula>0</formula>
      <formula>0.3</formula>
    </cfRule>
  </conditionalFormatting>
  <conditionalFormatting sqref="M37">
    <cfRule type="cellIs" dxfId="103" priority="16" operator="between">
      <formula>0.71</formula>
      <formula>1</formula>
    </cfRule>
    <cfRule type="cellIs" dxfId="102" priority="17" operator="between">
      <formula>0.31</formula>
      <formula>0.7</formula>
    </cfRule>
    <cfRule type="cellIs" dxfId="101" priority="18" operator="between">
      <formula>0</formula>
      <formula>0.3</formula>
    </cfRule>
  </conditionalFormatting>
  <conditionalFormatting sqref="L37:L52">
    <cfRule type="cellIs" dxfId="100" priority="13" operator="between">
      <formula>0.71</formula>
      <formula>1</formula>
    </cfRule>
    <cfRule type="cellIs" dxfId="99" priority="14" operator="between">
      <formula>0.31</formula>
      <formula>0.7</formula>
    </cfRule>
    <cfRule type="cellIs" dxfId="98" priority="15" operator="between">
      <formula>0</formula>
      <formula>0.3</formula>
    </cfRule>
  </conditionalFormatting>
  <conditionalFormatting sqref="L55:L72">
    <cfRule type="cellIs" dxfId="97" priority="10" operator="between">
      <formula>0.71</formula>
      <formula>1</formula>
    </cfRule>
    <cfRule type="cellIs" dxfId="96" priority="11" operator="between">
      <formula>0.31</formula>
      <formula>0.7</formula>
    </cfRule>
    <cfRule type="cellIs" dxfId="95" priority="12" operator="lessThan">
      <formula>0.5</formula>
    </cfRule>
  </conditionalFormatting>
  <conditionalFormatting sqref="M55">
    <cfRule type="cellIs" dxfId="94" priority="7" operator="between">
      <formula>0.7</formula>
      <formula>1</formula>
    </cfRule>
    <cfRule type="cellIs" dxfId="93" priority="8" operator="between">
      <formula>0.31</formula>
      <formula>0.7</formula>
    </cfRule>
    <cfRule type="cellIs" dxfId="92" priority="9" operator="between">
      <formula>0%</formula>
      <formula>30%</formula>
    </cfRule>
  </conditionalFormatting>
  <conditionalFormatting sqref="L75:L80">
    <cfRule type="cellIs" dxfId="91" priority="4" operator="between">
      <formula>0.71</formula>
      <formula>1</formula>
    </cfRule>
    <cfRule type="cellIs" dxfId="90" priority="5" operator="between">
      <formula>0.31</formula>
      <formula>0.7</formula>
    </cfRule>
    <cfRule type="cellIs" dxfId="89" priority="6" operator="lessThan">
      <formula>0.5</formula>
    </cfRule>
  </conditionalFormatting>
  <conditionalFormatting sqref="M75">
    <cfRule type="cellIs" dxfId="88" priority="1" operator="between">
      <formula>0.7</formula>
      <formula>1</formula>
    </cfRule>
    <cfRule type="cellIs" dxfId="87" priority="2" operator="between">
      <formula>0.31</formula>
      <formula>0.7</formula>
    </cfRule>
    <cfRule type="cellIs" dxfId="86" priority="3" operator="between">
      <formula>0%</formula>
      <formula>30%</formula>
    </cfRule>
  </conditionalFormatting>
  <hyperlinks>
    <hyperlink ref="H62" r:id="rId1" display="https://archivogeneral.sharepoint.com/:w:/r/sites/PAAC2022/_layouts/15/Doc.aspx?sourcedoc=%7B3A28843A-61A4-498F-9955-332970ACDA3D%7D&amp;file=Divulgaci%C3%B3n%20canales%20de%20atenci%C3%B3n.docx&amp;action=default&amp;mobileredirect=true" xr:uid="{5403388C-8E5A-4C92-843E-7E0D885A1C7D}"/>
  </hyperlinks>
  <pageMargins left="0.7" right="0.7" top="0.75" bottom="0.75" header="0.3" footer="0.3"/>
  <pageSetup orientation="portrait" horizontalDpi="4294967294" verticalDpi="4294967294"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75A8C-DB2F-45F1-9D78-ACE6ADB4420D}">
  <dimension ref="B2:K34"/>
  <sheetViews>
    <sheetView topLeftCell="A2" zoomScale="80" zoomScaleNormal="80" workbookViewId="0">
      <selection activeCell="B49" sqref="B49"/>
    </sheetView>
  </sheetViews>
  <sheetFormatPr baseColWidth="10" defaultRowHeight="15" x14ac:dyDescent="0.25"/>
  <cols>
    <col min="2" max="2" width="255.7109375" bestFit="1" customWidth="1"/>
    <col min="3" max="3" width="21.7109375" customWidth="1"/>
    <col min="4" max="4" width="17.140625" customWidth="1"/>
    <col min="5" max="5" width="30.28515625" customWidth="1"/>
    <col min="6" max="8" width="12" customWidth="1"/>
    <col min="9" max="9" width="15.42578125" customWidth="1"/>
    <col min="10" max="10" width="23.42578125" customWidth="1"/>
    <col min="11" max="11" width="14.140625" customWidth="1"/>
  </cols>
  <sheetData>
    <row r="2" spans="2:11" x14ac:dyDescent="0.25">
      <c r="B2" t="s">
        <v>5</v>
      </c>
      <c r="C2" t="s">
        <v>16</v>
      </c>
      <c r="D2" t="s">
        <v>178</v>
      </c>
      <c r="E2" t="s">
        <v>2</v>
      </c>
      <c r="F2" t="s">
        <v>13</v>
      </c>
      <c r="G2" t="s">
        <v>0</v>
      </c>
      <c r="H2" t="s">
        <v>17</v>
      </c>
      <c r="I2" t="s">
        <v>60</v>
      </c>
      <c r="J2" t="s">
        <v>65</v>
      </c>
      <c r="K2" t="s">
        <v>3</v>
      </c>
    </row>
    <row r="3" spans="2:11" hidden="1" x14ac:dyDescent="0.25">
      <c r="B3" t="s">
        <v>35</v>
      </c>
      <c r="C3" t="s">
        <v>36</v>
      </c>
      <c r="D3" t="s">
        <v>37</v>
      </c>
      <c r="E3" t="s">
        <v>187</v>
      </c>
      <c r="F3" t="s">
        <v>83</v>
      </c>
      <c r="G3" t="s">
        <v>188</v>
      </c>
      <c r="I3" s="108">
        <v>44593</v>
      </c>
      <c r="J3" s="108">
        <v>44834</v>
      </c>
      <c r="K3" t="s">
        <v>64</v>
      </c>
    </row>
    <row r="4" spans="2:11" ht="51.75" customHeight="1" x14ac:dyDescent="0.25">
      <c r="D4" s="4" t="s">
        <v>23</v>
      </c>
      <c r="E4" s="66" t="s">
        <v>189</v>
      </c>
      <c r="F4" t="s">
        <v>83</v>
      </c>
      <c r="G4" t="s">
        <v>190</v>
      </c>
      <c r="I4" s="108">
        <v>44593</v>
      </c>
      <c r="J4" s="108">
        <v>44651</v>
      </c>
      <c r="K4" s="164">
        <v>0.6</v>
      </c>
    </row>
    <row r="5" spans="2:11" ht="60.75" customHeight="1" x14ac:dyDescent="0.25">
      <c r="D5" s="4" t="s">
        <v>51</v>
      </c>
      <c r="E5" s="66" t="s">
        <v>191</v>
      </c>
      <c r="F5" t="s">
        <v>83</v>
      </c>
      <c r="G5" t="s">
        <v>192</v>
      </c>
      <c r="I5" s="108">
        <v>44593</v>
      </c>
      <c r="J5" s="108">
        <v>44651</v>
      </c>
      <c r="K5" s="164">
        <v>0.3</v>
      </c>
    </row>
    <row r="6" spans="2:11" ht="57.75" customHeight="1" x14ac:dyDescent="0.25">
      <c r="C6" t="s">
        <v>38</v>
      </c>
      <c r="D6" s="4" t="s">
        <v>39</v>
      </c>
      <c r="E6" s="66" t="s">
        <v>193</v>
      </c>
      <c r="F6" t="s">
        <v>194</v>
      </c>
      <c r="G6" t="s">
        <v>195</v>
      </c>
      <c r="I6" s="108">
        <v>44593</v>
      </c>
      <c r="J6" s="108">
        <v>44651</v>
      </c>
      <c r="K6" s="164">
        <v>1</v>
      </c>
    </row>
    <row r="7" spans="2:11" hidden="1" x14ac:dyDescent="0.25">
      <c r="D7" t="s">
        <v>41</v>
      </c>
      <c r="E7" t="s">
        <v>196</v>
      </c>
      <c r="F7" t="s">
        <v>197</v>
      </c>
      <c r="G7" t="s">
        <v>198</v>
      </c>
      <c r="I7" s="108">
        <v>44593</v>
      </c>
      <c r="J7" s="108">
        <v>44926</v>
      </c>
      <c r="K7" t="s">
        <v>64</v>
      </c>
    </row>
    <row r="8" spans="2:11" hidden="1" x14ac:dyDescent="0.25">
      <c r="D8" t="s">
        <v>52</v>
      </c>
      <c r="E8" t="s">
        <v>199</v>
      </c>
      <c r="F8" t="s">
        <v>194</v>
      </c>
      <c r="G8" t="s">
        <v>128</v>
      </c>
      <c r="I8" s="108">
        <v>44593</v>
      </c>
      <c r="J8" s="108">
        <v>44926</v>
      </c>
      <c r="K8" t="s">
        <v>64</v>
      </c>
    </row>
    <row r="9" spans="2:11" hidden="1" x14ac:dyDescent="0.25">
      <c r="D9" t="s">
        <v>70</v>
      </c>
      <c r="E9" t="s">
        <v>200</v>
      </c>
      <c r="F9" t="s">
        <v>85</v>
      </c>
      <c r="G9" t="s">
        <v>201</v>
      </c>
      <c r="I9" s="108">
        <v>44593</v>
      </c>
      <c r="J9" s="108">
        <v>44926</v>
      </c>
      <c r="K9" t="s">
        <v>64</v>
      </c>
    </row>
    <row r="10" spans="2:11" hidden="1" x14ac:dyDescent="0.25">
      <c r="D10" t="s">
        <v>84</v>
      </c>
      <c r="E10" t="s">
        <v>202</v>
      </c>
      <c r="F10" t="s">
        <v>203</v>
      </c>
      <c r="G10" t="s">
        <v>204</v>
      </c>
      <c r="I10" s="108">
        <v>44593</v>
      </c>
      <c r="J10" s="108">
        <v>44742</v>
      </c>
      <c r="K10" t="s">
        <v>64</v>
      </c>
    </row>
    <row r="11" spans="2:11" hidden="1" x14ac:dyDescent="0.25">
      <c r="B11" t="s">
        <v>35</v>
      </c>
      <c r="C11" t="s">
        <v>42</v>
      </c>
      <c r="D11" t="s">
        <v>43</v>
      </c>
      <c r="E11" t="s">
        <v>86</v>
      </c>
      <c r="F11" t="s">
        <v>87</v>
      </c>
      <c r="G11" t="s">
        <v>205</v>
      </c>
      <c r="I11" s="108">
        <v>44593</v>
      </c>
      <c r="J11" s="108">
        <v>44926</v>
      </c>
      <c r="K11" t="s">
        <v>64</v>
      </c>
    </row>
    <row r="12" spans="2:11" hidden="1" x14ac:dyDescent="0.25">
      <c r="D12" t="s">
        <v>28</v>
      </c>
      <c r="E12" t="s">
        <v>206</v>
      </c>
      <c r="F12" t="s">
        <v>207</v>
      </c>
      <c r="G12" t="s">
        <v>208</v>
      </c>
      <c r="I12" s="108">
        <v>44593</v>
      </c>
      <c r="J12" s="108">
        <v>44926</v>
      </c>
      <c r="K12" t="s">
        <v>64</v>
      </c>
    </row>
    <row r="13" spans="2:11" hidden="1" x14ac:dyDescent="0.25">
      <c r="D13" t="s">
        <v>29</v>
      </c>
      <c r="E13" t="s">
        <v>209</v>
      </c>
      <c r="F13" t="s">
        <v>207</v>
      </c>
      <c r="G13" t="s">
        <v>210</v>
      </c>
      <c r="I13" s="108">
        <v>44593</v>
      </c>
      <c r="J13" s="108">
        <v>44926</v>
      </c>
      <c r="K13" t="s">
        <v>64</v>
      </c>
    </row>
    <row r="14" spans="2:11" hidden="1" x14ac:dyDescent="0.25">
      <c r="D14" t="s">
        <v>120</v>
      </c>
      <c r="E14" t="s">
        <v>211</v>
      </c>
      <c r="F14" t="s">
        <v>207</v>
      </c>
      <c r="G14" t="s">
        <v>212</v>
      </c>
      <c r="I14" s="108">
        <v>44593</v>
      </c>
      <c r="J14" s="108">
        <v>44926</v>
      </c>
      <c r="K14" t="s">
        <v>64</v>
      </c>
    </row>
    <row r="15" spans="2:11" hidden="1" x14ac:dyDescent="0.25">
      <c r="C15" t="s">
        <v>44</v>
      </c>
      <c r="D15" t="s">
        <v>45</v>
      </c>
      <c r="E15" t="s">
        <v>213</v>
      </c>
      <c r="F15" t="s">
        <v>194</v>
      </c>
      <c r="G15" t="s">
        <v>128</v>
      </c>
      <c r="I15" s="108">
        <v>44593</v>
      </c>
      <c r="J15" s="108">
        <v>44742</v>
      </c>
      <c r="K15" t="s">
        <v>64</v>
      </c>
    </row>
    <row r="16" spans="2:11" hidden="1" x14ac:dyDescent="0.25">
      <c r="D16" t="s">
        <v>46</v>
      </c>
      <c r="E16" t="s">
        <v>214</v>
      </c>
      <c r="F16" t="s">
        <v>215</v>
      </c>
      <c r="G16" t="s">
        <v>128</v>
      </c>
      <c r="I16" s="108">
        <v>44593</v>
      </c>
      <c r="J16" s="108">
        <v>44926</v>
      </c>
      <c r="K16" t="s">
        <v>64</v>
      </c>
    </row>
    <row r="17" spans="2:11" x14ac:dyDescent="0.25">
      <c r="C17" t="s">
        <v>47</v>
      </c>
      <c r="D17" t="s">
        <v>48</v>
      </c>
      <c r="E17" t="s">
        <v>88</v>
      </c>
      <c r="F17" t="s">
        <v>216</v>
      </c>
      <c r="G17" t="s">
        <v>217</v>
      </c>
      <c r="I17" s="108">
        <v>44593</v>
      </c>
      <c r="J17" s="108">
        <v>44926</v>
      </c>
      <c r="K17" s="175">
        <v>0</v>
      </c>
    </row>
    <row r="18" spans="2:11" x14ac:dyDescent="0.25">
      <c r="D18" t="s">
        <v>77</v>
      </c>
      <c r="E18" t="s">
        <v>218</v>
      </c>
      <c r="F18" t="s">
        <v>216</v>
      </c>
      <c r="G18" t="s">
        <v>219</v>
      </c>
      <c r="I18" s="108">
        <v>44593</v>
      </c>
      <c r="J18" s="108">
        <v>44926</v>
      </c>
      <c r="K18" s="175">
        <v>1</v>
      </c>
    </row>
    <row r="19" spans="2:11" hidden="1" x14ac:dyDescent="0.25">
      <c r="D19" t="s">
        <v>78</v>
      </c>
      <c r="E19" t="s">
        <v>220</v>
      </c>
      <c r="F19" t="s">
        <v>221</v>
      </c>
      <c r="G19" t="s">
        <v>222</v>
      </c>
      <c r="I19" s="108">
        <v>44593</v>
      </c>
      <c r="J19" s="108">
        <v>44926</v>
      </c>
      <c r="K19" t="s">
        <v>64</v>
      </c>
    </row>
    <row r="20" spans="2:11" hidden="1" x14ac:dyDescent="0.25">
      <c r="C20" t="s">
        <v>14</v>
      </c>
      <c r="D20" t="s">
        <v>80</v>
      </c>
      <c r="E20" t="s">
        <v>223</v>
      </c>
      <c r="F20" t="s">
        <v>207</v>
      </c>
      <c r="G20" t="s">
        <v>224</v>
      </c>
      <c r="I20" s="108">
        <v>44593</v>
      </c>
      <c r="J20" s="108">
        <v>44926</v>
      </c>
      <c r="K20" t="s">
        <v>64</v>
      </c>
    </row>
    <row r="23" spans="2:11" x14ac:dyDescent="0.25">
      <c r="B23" s="106" t="s">
        <v>225</v>
      </c>
      <c r="C23" t="s">
        <v>226</v>
      </c>
    </row>
    <row r="24" spans="2:11" x14ac:dyDescent="0.25">
      <c r="B24" s="107" t="s">
        <v>23</v>
      </c>
      <c r="C24" s="109">
        <v>0.6</v>
      </c>
    </row>
    <row r="25" spans="2:11" x14ac:dyDescent="0.25">
      <c r="B25" s="143" t="s">
        <v>189</v>
      </c>
      <c r="C25" s="109">
        <v>0.6</v>
      </c>
    </row>
    <row r="26" spans="2:11" x14ac:dyDescent="0.25">
      <c r="B26" s="107" t="s">
        <v>51</v>
      </c>
      <c r="C26" s="109">
        <v>0.3</v>
      </c>
    </row>
    <row r="27" spans="2:11" x14ac:dyDescent="0.25">
      <c r="B27" s="143" t="s">
        <v>191</v>
      </c>
      <c r="C27" s="109">
        <v>0.3</v>
      </c>
    </row>
    <row r="28" spans="2:11" x14ac:dyDescent="0.25">
      <c r="B28" s="107" t="s">
        <v>39</v>
      </c>
      <c r="C28" s="109">
        <v>1</v>
      </c>
    </row>
    <row r="29" spans="2:11" x14ac:dyDescent="0.25">
      <c r="B29" s="143" t="s">
        <v>193</v>
      </c>
      <c r="C29" s="109">
        <v>1</v>
      </c>
    </row>
    <row r="30" spans="2:11" x14ac:dyDescent="0.25">
      <c r="B30" s="107" t="s">
        <v>48</v>
      </c>
      <c r="C30" s="109">
        <v>0</v>
      </c>
    </row>
    <row r="31" spans="2:11" x14ac:dyDescent="0.25">
      <c r="B31" s="143" t="s">
        <v>88</v>
      </c>
      <c r="C31" s="109">
        <v>0</v>
      </c>
    </row>
    <row r="32" spans="2:11" x14ac:dyDescent="0.25">
      <c r="B32" s="107" t="s">
        <v>77</v>
      </c>
      <c r="C32" s="109">
        <v>1</v>
      </c>
    </row>
    <row r="33" spans="2:3" x14ac:dyDescent="0.25">
      <c r="B33" s="143" t="s">
        <v>218</v>
      </c>
      <c r="C33" s="109">
        <v>1</v>
      </c>
    </row>
    <row r="34" spans="2:3" x14ac:dyDescent="0.25">
      <c r="B34" s="107" t="s">
        <v>153</v>
      </c>
      <c r="C34" s="142">
        <v>2.9</v>
      </c>
    </row>
  </sheetData>
  <pageMargins left="0.7" right="0.7" top="0.75" bottom="0.75" header="0.3" footer="0.3"/>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O123"/>
  <sheetViews>
    <sheetView showGridLines="0" topLeftCell="F25" zoomScale="110" zoomScaleNormal="110" workbookViewId="0">
      <selection activeCell="K15" sqref="K15:K34"/>
    </sheetView>
  </sheetViews>
  <sheetFormatPr baseColWidth="10" defaultRowHeight="15" x14ac:dyDescent="0.25"/>
  <cols>
    <col min="1" max="1" width="14.28515625" customWidth="1"/>
    <col min="2" max="2" width="16.42578125" customWidth="1"/>
    <col min="3" max="3" width="5.140625" customWidth="1"/>
    <col min="4" max="5" width="40.140625" customWidth="1"/>
    <col min="6" max="7" width="33.28515625" customWidth="1"/>
    <col min="8" max="8" width="10.5703125" bestFit="1" customWidth="1"/>
    <col min="9" max="9" width="13.140625" customWidth="1"/>
    <col min="10" max="10" width="13.28515625" customWidth="1"/>
    <col min="11" max="11" width="14.5703125" customWidth="1"/>
  </cols>
  <sheetData>
    <row r="3" spans="1:15" x14ac:dyDescent="0.25">
      <c r="B3" s="8"/>
      <c r="C3" s="14"/>
      <c r="D3" s="176" t="s">
        <v>100</v>
      </c>
      <c r="E3" s="176"/>
      <c r="F3" s="176"/>
      <c r="G3" s="14"/>
      <c r="H3" s="14"/>
      <c r="I3" s="14"/>
      <c r="J3" s="1"/>
      <c r="K3" s="1"/>
      <c r="L3" s="1"/>
      <c r="M3" s="1"/>
      <c r="N3" s="1"/>
      <c r="O3" s="1"/>
    </row>
    <row r="4" spans="1:15" x14ac:dyDescent="0.25">
      <c r="D4" s="2"/>
      <c r="E4" s="2"/>
      <c r="F4" s="1"/>
      <c r="G4" s="1"/>
      <c r="H4" s="1"/>
      <c r="I4" s="1"/>
      <c r="J4" s="1"/>
      <c r="K4" s="1"/>
      <c r="L4" s="1"/>
      <c r="M4" s="1"/>
      <c r="N4" s="1"/>
      <c r="O4" s="1"/>
    </row>
    <row r="6" spans="1:15" x14ac:dyDescent="0.25">
      <c r="A6" s="54" t="s">
        <v>18</v>
      </c>
      <c r="B6" s="34"/>
      <c r="C6" s="34"/>
      <c r="D6" s="34"/>
      <c r="E6" s="34"/>
      <c r="F6" s="15"/>
      <c r="G6" s="15"/>
      <c r="H6" s="17"/>
      <c r="I6" s="19"/>
      <c r="J6" s="15"/>
      <c r="K6" s="15"/>
    </row>
    <row r="7" spans="1:15" x14ac:dyDescent="0.25">
      <c r="A7" s="54" t="s">
        <v>102</v>
      </c>
      <c r="B7" s="34"/>
      <c r="C7" s="34"/>
      <c r="D7" s="34"/>
      <c r="E7" s="34"/>
      <c r="F7" s="15"/>
      <c r="G7" s="15"/>
      <c r="H7" s="17"/>
      <c r="I7" s="19"/>
      <c r="J7" s="15"/>
      <c r="K7" s="15"/>
    </row>
    <row r="8" spans="1:15" x14ac:dyDescent="0.25">
      <c r="A8" s="54" t="s">
        <v>101</v>
      </c>
      <c r="B8" s="34"/>
      <c r="C8" s="34"/>
      <c r="D8" s="34"/>
      <c r="E8" s="34"/>
      <c r="F8" s="15"/>
      <c r="G8" s="15"/>
      <c r="H8" s="17"/>
      <c r="I8" s="19"/>
      <c r="J8" s="15"/>
      <c r="K8" s="15"/>
    </row>
    <row r="9" spans="1:15" x14ac:dyDescent="0.25">
      <c r="A9" s="34"/>
      <c r="B9" s="34"/>
      <c r="C9" s="34"/>
      <c r="D9" s="34"/>
      <c r="E9" s="34"/>
      <c r="F9" s="15"/>
      <c r="G9" s="15"/>
      <c r="H9" s="17"/>
      <c r="I9" s="19"/>
      <c r="J9" s="15"/>
      <c r="K9" s="15"/>
    </row>
    <row r="10" spans="1:15" x14ac:dyDescent="0.25">
      <c r="A10" s="34"/>
      <c r="B10" s="34"/>
      <c r="C10" s="34"/>
      <c r="D10" s="34"/>
      <c r="E10" s="34"/>
      <c r="F10" s="15"/>
      <c r="G10" s="15"/>
      <c r="H10" s="17"/>
      <c r="I10" s="19"/>
      <c r="J10" s="15"/>
      <c r="K10" s="15"/>
    </row>
    <row r="11" spans="1:15" x14ac:dyDescent="0.25">
      <c r="A11" s="34"/>
      <c r="B11" s="34"/>
      <c r="C11" s="34"/>
      <c r="D11" s="39" t="s">
        <v>90</v>
      </c>
      <c r="E11" s="39"/>
      <c r="F11" s="15"/>
      <c r="G11" s="15"/>
      <c r="H11" s="17"/>
      <c r="I11" s="19"/>
      <c r="J11" s="15"/>
      <c r="K11" s="15"/>
    </row>
    <row r="12" spans="1:15" x14ac:dyDescent="0.25">
      <c r="A12" s="34"/>
      <c r="B12" s="34"/>
      <c r="C12" s="34"/>
      <c r="D12" s="34"/>
      <c r="E12" s="34"/>
      <c r="F12" s="15"/>
      <c r="G12" s="15"/>
      <c r="H12" s="17"/>
      <c r="I12" s="19"/>
      <c r="J12" s="15"/>
      <c r="K12" s="15"/>
    </row>
    <row r="13" spans="1:15" x14ac:dyDescent="0.25">
      <c r="A13" s="15"/>
      <c r="B13" s="15"/>
      <c r="C13" s="16"/>
      <c r="D13" s="15"/>
      <c r="E13" s="16"/>
      <c r="F13" s="15"/>
      <c r="G13" s="15"/>
      <c r="H13" s="17"/>
      <c r="I13" s="19"/>
      <c r="J13" s="15"/>
      <c r="K13" s="15"/>
    </row>
    <row r="14" spans="1:15" ht="24" x14ac:dyDescent="0.25">
      <c r="A14" s="59" t="s">
        <v>5</v>
      </c>
      <c r="B14" s="59" t="s">
        <v>16</v>
      </c>
      <c r="C14" s="200" t="s">
        <v>50</v>
      </c>
      <c r="D14" s="200"/>
      <c r="E14" s="60" t="s">
        <v>55</v>
      </c>
      <c r="F14" s="60" t="s">
        <v>0</v>
      </c>
      <c r="G14" s="60" t="s">
        <v>17</v>
      </c>
      <c r="H14" s="60" t="s">
        <v>60</v>
      </c>
      <c r="I14" s="60" t="s">
        <v>65</v>
      </c>
      <c r="J14" s="60" t="s">
        <v>3</v>
      </c>
      <c r="K14" s="60" t="s">
        <v>4</v>
      </c>
    </row>
    <row r="15" spans="1:15" ht="126" customHeight="1" x14ac:dyDescent="0.25">
      <c r="A15" s="187" t="s">
        <v>90</v>
      </c>
      <c r="B15" s="177" t="s">
        <v>54</v>
      </c>
      <c r="C15" s="101" t="s">
        <v>37</v>
      </c>
      <c r="D15" s="100" t="s">
        <v>231</v>
      </c>
      <c r="E15" s="100" t="s">
        <v>40</v>
      </c>
      <c r="F15" s="100" t="s">
        <v>232</v>
      </c>
      <c r="G15" s="100"/>
      <c r="H15" s="159">
        <v>44593</v>
      </c>
      <c r="I15" s="159">
        <v>44926</v>
      </c>
      <c r="J15" s="53" t="s">
        <v>64</v>
      </c>
      <c r="K15" s="180">
        <f>AVERAGE(J15:J34)</f>
        <v>0.6</v>
      </c>
    </row>
    <row r="16" spans="1:15" ht="108" x14ac:dyDescent="0.25">
      <c r="A16" s="187"/>
      <c r="B16" s="177"/>
      <c r="C16" s="101" t="s">
        <v>23</v>
      </c>
      <c r="D16" s="158" t="s">
        <v>233</v>
      </c>
      <c r="E16" s="100" t="s">
        <v>91</v>
      </c>
      <c r="F16" s="100" t="s">
        <v>234</v>
      </c>
      <c r="G16" s="100" t="s">
        <v>244</v>
      </c>
      <c r="H16" s="159">
        <v>44593</v>
      </c>
      <c r="I16" s="159">
        <v>44926</v>
      </c>
      <c r="J16" s="53">
        <v>1</v>
      </c>
      <c r="K16" s="181"/>
    </row>
    <row r="17" spans="1:12" ht="101.25" customHeight="1" x14ac:dyDescent="0.25">
      <c r="A17" s="187"/>
      <c r="B17" s="177"/>
      <c r="C17" s="101" t="s">
        <v>51</v>
      </c>
      <c r="D17" s="100" t="s">
        <v>235</v>
      </c>
      <c r="E17" s="100" t="s">
        <v>236</v>
      </c>
      <c r="F17" s="100" t="s">
        <v>237</v>
      </c>
      <c r="G17" s="100"/>
      <c r="H17" s="159">
        <v>44593</v>
      </c>
      <c r="I17" s="159">
        <v>44926</v>
      </c>
      <c r="J17" s="53" t="s">
        <v>64</v>
      </c>
      <c r="K17" s="181"/>
    </row>
    <row r="18" spans="1:12" ht="101.25" customHeight="1" x14ac:dyDescent="0.25">
      <c r="A18" s="187"/>
      <c r="B18" s="100"/>
      <c r="C18" s="101" t="s">
        <v>241</v>
      </c>
      <c r="D18" s="100" t="s">
        <v>238</v>
      </c>
      <c r="E18" s="100" t="s">
        <v>239</v>
      </c>
      <c r="F18" s="100" t="s">
        <v>240</v>
      </c>
      <c r="G18" s="100"/>
      <c r="H18" s="159">
        <v>44593</v>
      </c>
      <c r="I18" s="159">
        <v>44926</v>
      </c>
      <c r="J18" s="53" t="s">
        <v>64</v>
      </c>
      <c r="K18" s="181"/>
    </row>
    <row r="19" spans="1:12" ht="48" x14ac:dyDescent="0.25">
      <c r="A19" s="187"/>
      <c r="B19" s="177" t="s">
        <v>56</v>
      </c>
      <c r="C19" s="101" t="s">
        <v>39</v>
      </c>
      <c r="D19" s="100" t="s">
        <v>92</v>
      </c>
      <c r="E19" s="100" t="s">
        <v>242</v>
      </c>
      <c r="F19" s="100" t="s">
        <v>128</v>
      </c>
      <c r="G19" s="100"/>
      <c r="H19" s="159">
        <v>44593</v>
      </c>
      <c r="I19" s="159">
        <v>44926</v>
      </c>
      <c r="J19" s="53" t="s">
        <v>64</v>
      </c>
      <c r="K19" s="181"/>
    </row>
    <row r="20" spans="1:12" ht="60" x14ac:dyDescent="0.25">
      <c r="A20" s="187"/>
      <c r="B20" s="177"/>
      <c r="C20" s="101" t="s">
        <v>41</v>
      </c>
      <c r="D20" s="158" t="s">
        <v>93</v>
      </c>
      <c r="E20" s="100" t="s">
        <v>83</v>
      </c>
      <c r="F20" s="100" t="s">
        <v>243</v>
      </c>
      <c r="G20" s="158" t="s">
        <v>247</v>
      </c>
      <c r="H20" s="159">
        <v>44593</v>
      </c>
      <c r="I20" s="159">
        <v>44926</v>
      </c>
      <c r="J20" s="53">
        <v>0</v>
      </c>
      <c r="K20" s="181"/>
    </row>
    <row r="21" spans="1:12" ht="178.5" customHeight="1" x14ac:dyDescent="0.25">
      <c r="A21" s="187"/>
      <c r="B21" s="177"/>
      <c r="C21" s="101" t="s">
        <v>52</v>
      </c>
      <c r="D21" s="100" t="s">
        <v>245</v>
      </c>
      <c r="E21" s="100" t="s">
        <v>242</v>
      </c>
      <c r="F21" s="100" t="s">
        <v>246</v>
      </c>
      <c r="G21" s="67" t="s">
        <v>251</v>
      </c>
      <c r="H21" s="159">
        <v>44594</v>
      </c>
      <c r="I21" s="159">
        <v>44926</v>
      </c>
      <c r="J21" s="53">
        <v>1</v>
      </c>
      <c r="K21" s="181"/>
    </row>
    <row r="22" spans="1:12" ht="148.5" customHeight="1" x14ac:dyDescent="0.25">
      <c r="A22" s="187"/>
      <c r="B22" s="177"/>
      <c r="C22" s="101" t="s">
        <v>70</v>
      </c>
      <c r="D22" s="69" t="s">
        <v>248</v>
      </c>
      <c r="E22" s="69" t="s">
        <v>249</v>
      </c>
      <c r="F22" s="100" t="s">
        <v>250</v>
      </c>
      <c r="G22" s="67" t="s">
        <v>252</v>
      </c>
      <c r="H22" s="159">
        <v>44593</v>
      </c>
      <c r="I22" s="159">
        <v>44926</v>
      </c>
      <c r="J22" s="53">
        <v>1</v>
      </c>
      <c r="K22" s="181"/>
    </row>
    <row r="23" spans="1:12" ht="168" customHeight="1" x14ac:dyDescent="0.25">
      <c r="A23" s="187" t="s">
        <v>89</v>
      </c>
      <c r="B23" s="177" t="s">
        <v>57</v>
      </c>
      <c r="C23" s="101" t="s">
        <v>43</v>
      </c>
      <c r="D23" s="100" t="s">
        <v>94</v>
      </c>
      <c r="E23" s="100" t="s">
        <v>253</v>
      </c>
      <c r="F23" s="148" t="s">
        <v>254</v>
      </c>
      <c r="G23" s="100"/>
      <c r="H23" s="159">
        <v>44593</v>
      </c>
      <c r="I23" s="159">
        <v>44926</v>
      </c>
      <c r="J23" s="53" t="s">
        <v>64</v>
      </c>
      <c r="K23" s="181"/>
    </row>
    <row r="24" spans="1:12" ht="171.75" customHeight="1" x14ac:dyDescent="0.25">
      <c r="A24" s="187"/>
      <c r="B24" s="177"/>
      <c r="C24" s="101" t="s">
        <v>28</v>
      </c>
      <c r="D24" s="100" t="s">
        <v>256</v>
      </c>
      <c r="E24" s="100" t="s">
        <v>257</v>
      </c>
      <c r="F24" s="148" t="s">
        <v>258</v>
      </c>
      <c r="G24" s="100"/>
      <c r="H24" s="159">
        <v>44593</v>
      </c>
      <c r="I24" s="159">
        <v>44926</v>
      </c>
      <c r="J24" s="53" t="s">
        <v>64</v>
      </c>
      <c r="K24" s="181"/>
    </row>
    <row r="25" spans="1:12" ht="171.75" customHeight="1" x14ac:dyDescent="0.25">
      <c r="A25" s="187"/>
      <c r="B25" s="100"/>
      <c r="C25" s="101" t="s">
        <v>29</v>
      </c>
      <c r="D25" s="100" t="s">
        <v>255</v>
      </c>
      <c r="E25" s="100" t="s">
        <v>40</v>
      </c>
      <c r="F25" s="148" t="s">
        <v>259</v>
      </c>
      <c r="G25" s="100"/>
      <c r="H25" s="159">
        <v>44754</v>
      </c>
      <c r="I25" s="159">
        <v>44785</v>
      </c>
      <c r="J25" s="53" t="s">
        <v>64</v>
      </c>
      <c r="K25" s="181"/>
    </row>
    <row r="26" spans="1:12" ht="171.75" customHeight="1" x14ac:dyDescent="0.25">
      <c r="A26" s="187"/>
      <c r="B26" s="100"/>
      <c r="C26" s="101" t="s">
        <v>120</v>
      </c>
      <c r="D26" s="100" t="s">
        <v>260</v>
      </c>
      <c r="E26" s="100" t="s">
        <v>261</v>
      </c>
      <c r="F26" s="148" t="s">
        <v>128</v>
      </c>
      <c r="G26" s="100"/>
      <c r="H26" s="159">
        <v>44593</v>
      </c>
      <c r="I26" s="159">
        <v>44926</v>
      </c>
      <c r="J26" s="53" t="s">
        <v>64</v>
      </c>
      <c r="K26" s="181"/>
    </row>
    <row r="27" spans="1:12" ht="60.75" customHeight="1" x14ac:dyDescent="0.25">
      <c r="A27" s="187"/>
      <c r="B27" s="100"/>
      <c r="C27" s="101" t="s">
        <v>262</v>
      </c>
      <c r="D27" s="100" t="s">
        <v>263</v>
      </c>
      <c r="E27" s="100" t="s">
        <v>264</v>
      </c>
      <c r="F27" s="148" t="s">
        <v>128</v>
      </c>
      <c r="G27" s="100"/>
      <c r="H27" s="159">
        <v>44593</v>
      </c>
      <c r="I27" s="159">
        <v>44926</v>
      </c>
      <c r="J27" s="53" t="s">
        <v>64</v>
      </c>
      <c r="K27" s="181"/>
    </row>
    <row r="28" spans="1:12" ht="60.75" customHeight="1" x14ac:dyDescent="0.25">
      <c r="A28" s="187"/>
      <c r="B28" s="100"/>
      <c r="C28" s="101" t="s">
        <v>265</v>
      </c>
      <c r="D28" s="100" t="s">
        <v>266</v>
      </c>
      <c r="E28" s="100" t="s">
        <v>267</v>
      </c>
      <c r="F28" s="148" t="s">
        <v>128</v>
      </c>
      <c r="G28" s="100"/>
      <c r="H28" s="23">
        <v>44621</v>
      </c>
      <c r="I28" s="160">
        <v>44926</v>
      </c>
      <c r="J28" s="53" t="s">
        <v>64</v>
      </c>
      <c r="K28" s="181"/>
    </row>
    <row r="29" spans="1:12" ht="48" x14ac:dyDescent="0.25">
      <c r="A29" s="187"/>
      <c r="B29" s="177" t="s">
        <v>58</v>
      </c>
      <c r="C29" s="101" t="s">
        <v>45</v>
      </c>
      <c r="D29" s="69" t="s">
        <v>95</v>
      </c>
      <c r="E29" s="69" t="s">
        <v>194</v>
      </c>
      <c r="F29" s="148" t="s">
        <v>128</v>
      </c>
      <c r="G29" s="69"/>
      <c r="H29" s="161">
        <v>44593</v>
      </c>
      <c r="I29" s="161">
        <v>44926</v>
      </c>
      <c r="J29" s="53" t="s">
        <v>64</v>
      </c>
      <c r="K29" s="181"/>
    </row>
    <row r="30" spans="1:12" ht="93" customHeight="1" x14ac:dyDescent="0.25">
      <c r="A30" s="187"/>
      <c r="B30" s="177"/>
      <c r="C30" s="101" t="s">
        <v>46</v>
      </c>
      <c r="D30" s="100" t="s">
        <v>268</v>
      </c>
      <c r="E30" s="100" t="s">
        <v>40</v>
      </c>
      <c r="F30" s="24" t="s">
        <v>269</v>
      </c>
      <c r="G30" s="67"/>
      <c r="H30" s="161">
        <v>44743</v>
      </c>
      <c r="I30" s="161">
        <v>44926</v>
      </c>
      <c r="J30" s="53" t="s">
        <v>64</v>
      </c>
      <c r="K30" s="181"/>
    </row>
    <row r="31" spans="1:12" ht="144" x14ac:dyDescent="0.25">
      <c r="A31" s="187"/>
      <c r="B31" s="187" t="s">
        <v>59</v>
      </c>
      <c r="C31" s="101" t="s">
        <v>48</v>
      </c>
      <c r="D31" s="158" t="s">
        <v>270</v>
      </c>
      <c r="E31" s="100" t="s">
        <v>40</v>
      </c>
      <c r="F31" s="24" t="s">
        <v>271</v>
      </c>
      <c r="G31" s="69" t="s">
        <v>285</v>
      </c>
      <c r="H31" s="161">
        <v>44593</v>
      </c>
      <c r="I31" s="161">
        <v>44926</v>
      </c>
      <c r="J31" s="53" t="s">
        <v>64</v>
      </c>
      <c r="K31" s="181"/>
    </row>
    <row r="32" spans="1:12" ht="67.5" x14ac:dyDescent="0.25">
      <c r="A32" s="187"/>
      <c r="B32" s="187"/>
      <c r="C32" s="101" t="s">
        <v>77</v>
      </c>
      <c r="D32" s="158" t="s">
        <v>272</v>
      </c>
      <c r="E32" s="100" t="s">
        <v>273</v>
      </c>
      <c r="F32" s="148" t="s">
        <v>274</v>
      </c>
      <c r="G32" s="100" t="s">
        <v>279</v>
      </c>
      <c r="H32" s="159">
        <v>44593</v>
      </c>
      <c r="I32" s="159">
        <v>44926</v>
      </c>
      <c r="J32" s="53">
        <v>0</v>
      </c>
      <c r="K32" s="181"/>
      <c r="L32" s="66"/>
    </row>
    <row r="33" spans="1:12" ht="84" x14ac:dyDescent="0.25">
      <c r="A33" s="100"/>
      <c r="B33" s="101"/>
      <c r="C33" s="101" t="s">
        <v>78</v>
      </c>
      <c r="D33" s="100" t="s">
        <v>275</v>
      </c>
      <c r="E33" s="100" t="s">
        <v>83</v>
      </c>
      <c r="F33" s="148" t="s">
        <v>128</v>
      </c>
      <c r="G33" s="100"/>
      <c r="H33" s="159">
        <v>44593</v>
      </c>
      <c r="I33" s="159">
        <v>44742</v>
      </c>
      <c r="J33" s="147" t="s">
        <v>64</v>
      </c>
      <c r="K33" s="181"/>
      <c r="L33" s="66"/>
    </row>
    <row r="34" spans="1:12" ht="36" x14ac:dyDescent="0.25">
      <c r="A34" s="122"/>
      <c r="B34" s="122"/>
      <c r="C34" s="162" t="s">
        <v>80</v>
      </c>
      <c r="D34" s="67" t="s">
        <v>276</v>
      </c>
      <c r="E34" s="129" t="s">
        <v>277</v>
      </c>
      <c r="F34" s="148" t="s">
        <v>278</v>
      </c>
      <c r="G34" s="133"/>
      <c r="H34" s="159">
        <v>44593</v>
      </c>
      <c r="I34" s="159">
        <v>44926</v>
      </c>
      <c r="J34" s="147" t="s">
        <v>64</v>
      </c>
      <c r="K34" s="196"/>
      <c r="L34" s="5"/>
    </row>
    <row r="35" spans="1:12" x14ac:dyDescent="0.25">
      <c r="E35" s="16"/>
      <c r="F35" s="3"/>
      <c r="G35" s="13"/>
      <c r="H35" s="17"/>
      <c r="I35" s="19"/>
      <c r="J35" s="3"/>
      <c r="K35" s="5"/>
      <c r="L35" s="5"/>
    </row>
    <row r="36" spans="1:12" x14ac:dyDescent="0.25">
      <c r="A36" s="5"/>
      <c r="B36" s="5"/>
      <c r="C36" s="5"/>
      <c r="D36" s="5"/>
      <c r="E36" s="5"/>
      <c r="F36" s="5"/>
      <c r="G36" s="5"/>
      <c r="H36" s="5"/>
      <c r="I36" s="5"/>
      <c r="J36" s="5"/>
      <c r="K36" s="5"/>
      <c r="L36" s="5"/>
    </row>
    <row r="37" spans="1:12" x14ac:dyDescent="0.25">
      <c r="A37" s="191" t="s">
        <v>15</v>
      </c>
      <c r="B37" s="191"/>
      <c r="C37" s="191"/>
      <c r="D37" s="191"/>
      <c r="E37" s="5"/>
      <c r="F37" s="5"/>
      <c r="G37" s="5"/>
      <c r="H37" s="5"/>
      <c r="I37" s="5"/>
      <c r="J37" s="5"/>
      <c r="K37" s="5"/>
      <c r="L37" s="5"/>
    </row>
    <row r="38" spans="1:12" x14ac:dyDescent="0.25">
      <c r="A38" s="10" t="s">
        <v>1</v>
      </c>
      <c r="B38" s="10"/>
      <c r="C38" s="12"/>
      <c r="D38" s="3"/>
      <c r="E38" s="5"/>
      <c r="F38" s="5"/>
      <c r="G38" s="5"/>
      <c r="H38" s="5"/>
      <c r="I38" s="5"/>
      <c r="J38" s="5"/>
      <c r="K38" s="5"/>
      <c r="L38" s="5"/>
    </row>
    <row r="39" spans="1:12" x14ac:dyDescent="0.25">
      <c r="A39" s="5"/>
      <c r="B39" s="5"/>
      <c r="C39" s="5"/>
      <c r="D39" s="5"/>
      <c r="E39" s="5"/>
      <c r="F39" s="5"/>
      <c r="G39" s="5"/>
      <c r="H39" s="5"/>
      <c r="I39" s="5"/>
      <c r="J39" s="5"/>
      <c r="K39" s="5"/>
      <c r="L39" s="5"/>
    </row>
    <row r="40" spans="1:12" x14ac:dyDescent="0.25">
      <c r="A40" s="5"/>
      <c r="B40" s="5"/>
      <c r="C40" s="5"/>
      <c r="D40" s="5"/>
      <c r="E40" s="5"/>
      <c r="F40" s="5"/>
      <c r="G40" s="5"/>
      <c r="H40" s="5"/>
      <c r="I40" s="5"/>
      <c r="J40" s="5"/>
      <c r="K40" s="5"/>
      <c r="L40" s="5"/>
    </row>
    <row r="41" spans="1:12" x14ac:dyDescent="0.25">
      <c r="A41" s="5"/>
      <c r="B41" s="5"/>
      <c r="C41" s="5"/>
      <c r="D41" s="5"/>
      <c r="E41" s="5"/>
      <c r="F41" s="5"/>
      <c r="G41" s="5"/>
      <c r="H41" s="5"/>
      <c r="I41" s="5"/>
      <c r="J41" s="5"/>
      <c r="K41" s="5"/>
      <c r="L41" s="5"/>
    </row>
    <row r="42" spans="1:12" x14ac:dyDescent="0.25">
      <c r="A42" s="5"/>
      <c r="B42" s="5"/>
      <c r="C42" s="5"/>
      <c r="D42" s="5"/>
      <c r="E42" s="5"/>
      <c r="F42" s="5"/>
      <c r="G42" s="5"/>
      <c r="H42" s="5"/>
      <c r="I42" s="5"/>
      <c r="J42" s="5"/>
      <c r="K42" s="5"/>
      <c r="L42" s="5"/>
    </row>
    <row r="43" spans="1:12" x14ac:dyDescent="0.25">
      <c r="A43" s="5"/>
      <c r="B43" s="5"/>
      <c r="C43" s="5"/>
      <c r="D43" s="5"/>
      <c r="E43" s="5"/>
      <c r="F43" s="5"/>
      <c r="G43" s="5"/>
      <c r="H43" s="5"/>
      <c r="I43" s="5"/>
      <c r="J43" s="5"/>
      <c r="K43" s="5"/>
      <c r="L43" s="5"/>
    </row>
    <row r="44" spans="1:12" x14ac:dyDescent="0.25">
      <c r="A44" s="5"/>
      <c r="B44" s="5"/>
      <c r="C44" s="5"/>
      <c r="D44" s="5"/>
      <c r="E44" s="5"/>
      <c r="F44" s="5"/>
      <c r="G44" s="5"/>
      <c r="H44" s="5"/>
      <c r="I44" s="5"/>
      <c r="J44" s="5"/>
      <c r="K44" s="5"/>
      <c r="L44" s="5"/>
    </row>
    <row r="45" spans="1:12" x14ac:dyDescent="0.25">
      <c r="A45" s="5"/>
      <c r="B45" s="5"/>
      <c r="C45" s="5"/>
      <c r="D45" s="5"/>
      <c r="E45" s="5"/>
      <c r="F45" s="5"/>
      <c r="G45" s="5"/>
      <c r="H45" s="5"/>
      <c r="I45" s="5"/>
      <c r="J45" s="5"/>
      <c r="K45" s="5"/>
      <c r="L45" s="5"/>
    </row>
    <row r="46" spans="1:12" x14ac:dyDescent="0.25">
      <c r="A46" s="5"/>
      <c r="B46" s="5"/>
      <c r="C46" s="5"/>
      <c r="D46" s="5"/>
      <c r="E46" s="5"/>
      <c r="F46" s="5"/>
      <c r="G46" s="5"/>
      <c r="H46" s="5"/>
      <c r="I46" s="5"/>
      <c r="J46" s="5"/>
      <c r="K46" s="5"/>
      <c r="L46" s="5"/>
    </row>
    <row r="47" spans="1:12" x14ac:dyDescent="0.25">
      <c r="A47" s="5"/>
      <c r="B47" s="5"/>
      <c r="C47" s="5"/>
      <c r="D47" s="5"/>
      <c r="E47" s="5"/>
      <c r="F47" s="5"/>
      <c r="G47" s="5"/>
      <c r="H47" s="5"/>
      <c r="I47" s="5"/>
      <c r="J47" s="5"/>
      <c r="K47" s="5"/>
      <c r="L47" s="5"/>
    </row>
    <row r="48" spans="1:12" x14ac:dyDescent="0.25">
      <c r="A48" s="5"/>
      <c r="B48" s="5"/>
      <c r="C48" s="5"/>
      <c r="D48" s="5"/>
      <c r="E48" s="5"/>
      <c r="F48" s="5"/>
      <c r="G48" s="5"/>
      <c r="H48" s="5"/>
      <c r="I48" s="5"/>
      <c r="J48" s="5"/>
      <c r="K48" s="5"/>
      <c r="L48" s="5"/>
    </row>
    <row r="49" spans="1:12" x14ac:dyDescent="0.25">
      <c r="A49" s="5"/>
      <c r="B49" s="5"/>
      <c r="C49" s="5"/>
      <c r="D49" s="5"/>
      <c r="E49" s="5"/>
      <c r="F49" s="5"/>
      <c r="G49" s="5"/>
      <c r="H49" s="5"/>
      <c r="I49" s="5"/>
      <c r="J49" s="5"/>
      <c r="K49" s="5"/>
      <c r="L49" s="5"/>
    </row>
    <row r="50" spans="1:12" x14ac:dyDescent="0.25">
      <c r="A50" s="5"/>
      <c r="B50" s="5"/>
      <c r="C50" s="5"/>
      <c r="D50" s="5"/>
      <c r="E50" s="5"/>
      <c r="F50" s="5"/>
      <c r="G50" s="5"/>
      <c r="H50" s="5"/>
      <c r="I50" s="5"/>
      <c r="J50" s="5"/>
      <c r="K50" s="5"/>
      <c r="L50" s="5"/>
    </row>
    <row r="51" spans="1:12" x14ac:dyDescent="0.25">
      <c r="A51" s="5"/>
      <c r="B51" s="5"/>
      <c r="C51" s="5"/>
      <c r="D51" s="5"/>
      <c r="E51" s="5"/>
      <c r="F51" s="5"/>
      <c r="G51" s="5"/>
      <c r="H51" s="5"/>
      <c r="I51" s="5"/>
      <c r="J51" s="5"/>
      <c r="K51" s="5"/>
      <c r="L51" s="5"/>
    </row>
    <row r="52" spans="1:12" x14ac:dyDescent="0.25">
      <c r="A52" s="5"/>
      <c r="B52" s="5"/>
      <c r="C52" s="5"/>
      <c r="D52" s="5"/>
      <c r="E52" s="5"/>
      <c r="F52" s="5"/>
      <c r="G52" s="5"/>
      <c r="H52" s="5"/>
      <c r="I52" s="5"/>
      <c r="J52" s="5"/>
      <c r="K52" s="5"/>
      <c r="L52" s="5"/>
    </row>
    <row r="53" spans="1:12" x14ac:dyDescent="0.25">
      <c r="A53" s="5"/>
      <c r="B53" s="5"/>
      <c r="C53" s="5"/>
      <c r="D53" s="5"/>
      <c r="E53" s="5"/>
      <c r="F53" s="5"/>
      <c r="G53" s="5"/>
      <c r="H53" s="5"/>
      <c r="I53" s="5"/>
      <c r="J53" s="5"/>
      <c r="K53" s="5"/>
      <c r="L53" s="5"/>
    </row>
    <row r="54" spans="1:12" x14ac:dyDescent="0.25">
      <c r="A54" s="5"/>
      <c r="B54" s="5"/>
      <c r="C54" s="5"/>
      <c r="D54" s="5"/>
      <c r="E54" s="5"/>
      <c r="F54" s="5"/>
      <c r="G54" s="5"/>
      <c r="H54" s="5"/>
      <c r="I54" s="5"/>
      <c r="J54" s="5"/>
      <c r="K54" s="5"/>
      <c r="L54" s="5"/>
    </row>
    <row r="55" spans="1:12" x14ac:dyDescent="0.25">
      <c r="A55" s="5"/>
      <c r="B55" s="5"/>
      <c r="C55" s="5"/>
      <c r="D55" s="5"/>
      <c r="E55" s="5"/>
      <c r="F55" s="5"/>
      <c r="G55" s="5"/>
      <c r="H55" s="5"/>
      <c r="I55" s="5"/>
      <c r="J55" s="5"/>
      <c r="K55" s="5"/>
      <c r="L55" s="5"/>
    </row>
    <row r="56" spans="1:12" x14ac:dyDescent="0.25">
      <c r="A56" s="5"/>
      <c r="B56" s="5"/>
      <c r="C56" s="5"/>
      <c r="D56" s="5"/>
      <c r="E56" s="5"/>
      <c r="F56" s="5"/>
      <c r="G56" s="5"/>
      <c r="H56" s="5"/>
      <c r="I56" s="5"/>
      <c r="J56" s="5"/>
      <c r="K56" s="5"/>
      <c r="L56" s="5"/>
    </row>
    <row r="57" spans="1:12" x14ac:dyDescent="0.25">
      <c r="A57" s="5"/>
      <c r="B57" s="5"/>
      <c r="C57" s="5"/>
      <c r="D57" s="5"/>
      <c r="E57" s="5"/>
      <c r="F57" s="5"/>
      <c r="G57" s="5"/>
      <c r="H57" s="5"/>
      <c r="I57" s="5"/>
      <c r="J57" s="5"/>
      <c r="K57" s="5"/>
      <c r="L57" s="5"/>
    </row>
    <row r="58" spans="1:12" x14ac:dyDescent="0.25">
      <c r="A58" s="5"/>
      <c r="B58" s="5"/>
      <c r="C58" s="5"/>
      <c r="D58" s="5"/>
      <c r="E58" s="5"/>
      <c r="F58" s="5"/>
      <c r="G58" s="5"/>
      <c r="H58" s="5"/>
      <c r="I58" s="5"/>
      <c r="J58" s="5"/>
      <c r="K58" s="5"/>
      <c r="L58" s="5"/>
    </row>
    <row r="59" spans="1:12" x14ac:dyDescent="0.25">
      <c r="A59" s="5"/>
      <c r="B59" s="5"/>
      <c r="C59" s="5"/>
      <c r="D59" s="5"/>
      <c r="E59" s="5"/>
      <c r="F59" s="5"/>
      <c r="G59" s="5"/>
      <c r="H59" s="5"/>
      <c r="I59" s="5"/>
      <c r="J59" s="5"/>
      <c r="K59" s="5"/>
      <c r="L59" s="5"/>
    </row>
    <row r="60" spans="1:12" x14ac:dyDescent="0.25">
      <c r="A60" s="5"/>
      <c r="B60" s="5"/>
      <c r="C60" s="5"/>
      <c r="D60" s="5"/>
      <c r="E60" s="5"/>
      <c r="F60" s="5"/>
      <c r="G60" s="5"/>
      <c r="H60" s="5"/>
      <c r="I60" s="5"/>
      <c r="J60" s="5"/>
      <c r="K60" s="5"/>
      <c r="L60" s="5"/>
    </row>
    <row r="61" spans="1:12" x14ac:dyDescent="0.25">
      <c r="A61" s="5"/>
      <c r="B61" s="5"/>
      <c r="C61" s="5"/>
      <c r="D61" s="5"/>
      <c r="E61" s="5"/>
      <c r="F61" s="5"/>
      <c r="G61" s="5"/>
      <c r="H61" s="5"/>
      <c r="I61" s="5"/>
      <c r="J61" s="5"/>
      <c r="K61" s="5"/>
      <c r="L61" s="5"/>
    </row>
    <row r="62" spans="1:12" x14ac:dyDescent="0.25">
      <c r="A62" s="5"/>
      <c r="B62" s="5"/>
      <c r="C62" s="5"/>
      <c r="D62" s="5"/>
      <c r="E62" s="5"/>
      <c r="F62" s="5"/>
      <c r="G62" s="5"/>
      <c r="H62" s="5"/>
      <c r="I62" s="5"/>
      <c r="J62" s="5"/>
      <c r="K62" s="5"/>
      <c r="L62" s="5"/>
    </row>
    <row r="63" spans="1:12" x14ac:dyDescent="0.25">
      <c r="A63" s="5"/>
      <c r="B63" s="5"/>
      <c r="C63" s="5"/>
      <c r="D63" s="5"/>
      <c r="E63" s="5"/>
      <c r="F63" s="5"/>
      <c r="G63" s="5"/>
      <c r="H63" s="5"/>
      <c r="I63" s="5"/>
      <c r="J63" s="5"/>
      <c r="K63" s="5"/>
      <c r="L63" s="5"/>
    </row>
    <row r="64" spans="1:12" x14ac:dyDescent="0.25">
      <c r="A64" s="5"/>
      <c r="B64" s="5"/>
      <c r="C64" s="5"/>
      <c r="D64" s="5"/>
      <c r="E64" s="5"/>
      <c r="F64" s="5"/>
      <c r="G64" s="5"/>
      <c r="H64" s="5"/>
      <c r="I64" s="5"/>
      <c r="J64" s="5"/>
      <c r="K64" s="5"/>
      <c r="L64" s="5"/>
    </row>
    <row r="65" spans="1:12" x14ac:dyDescent="0.25">
      <c r="A65" s="5"/>
      <c r="B65" s="5"/>
      <c r="C65" s="5"/>
      <c r="D65" s="5"/>
      <c r="E65" s="5"/>
      <c r="F65" s="5"/>
      <c r="G65" s="5"/>
      <c r="H65" s="5"/>
      <c r="I65" s="5"/>
      <c r="J65" s="5"/>
      <c r="K65" s="5"/>
      <c r="L65" s="5"/>
    </row>
    <row r="66" spans="1:12" x14ac:dyDescent="0.25">
      <c r="A66" s="5"/>
      <c r="B66" s="5"/>
      <c r="C66" s="5"/>
      <c r="D66" s="5"/>
      <c r="E66" s="5"/>
      <c r="F66" s="5"/>
      <c r="G66" s="5"/>
      <c r="H66" s="5"/>
      <c r="I66" s="5"/>
      <c r="J66" s="5"/>
      <c r="K66" s="5"/>
      <c r="L66" s="5"/>
    </row>
    <row r="67" spans="1:12" x14ac:dyDescent="0.25">
      <c r="A67" s="5"/>
      <c r="B67" s="5"/>
      <c r="C67" s="5"/>
      <c r="D67" s="5"/>
      <c r="E67" s="5"/>
      <c r="F67" s="5"/>
      <c r="G67" s="5"/>
      <c r="H67" s="5"/>
      <c r="I67" s="5"/>
      <c r="J67" s="5"/>
      <c r="K67" s="5"/>
      <c r="L67" s="5"/>
    </row>
    <row r="68" spans="1:12" x14ac:dyDescent="0.25">
      <c r="A68" s="5"/>
      <c r="B68" s="5"/>
      <c r="C68" s="5"/>
      <c r="D68" s="5"/>
      <c r="E68" s="5"/>
      <c r="F68" s="5"/>
      <c r="G68" s="5"/>
      <c r="H68" s="5"/>
      <c r="I68" s="5"/>
      <c r="J68" s="5"/>
      <c r="K68" s="5"/>
      <c r="L68" s="5"/>
    </row>
    <row r="69" spans="1:12" x14ac:dyDescent="0.25">
      <c r="A69" s="5"/>
      <c r="B69" s="5"/>
      <c r="C69" s="5"/>
      <c r="D69" s="5"/>
      <c r="E69" s="5"/>
      <c r="F69" s="5"/>
      <c r="G69" s="5"/>
      <c r="H69" s="5"/>
      <c r="I69" s="5"/>
      <c r="J69" s="5"/>
      <c r="K69" s="5"/>
      <c r="L69" s="5"/>
    </row>
    <row r="70" spans="1:12" x14ac:dyDescent="0.25">
      <c r="A70" s="5"/>
      <c r="B70" s="5"/>
      <c r="C70" s="5"/>
      <c r="D70" s="5"/>
      <c r="E70" s="5"/>
      <c r="F70" s="5"/>
      <c r="G70" s="5"/>
      <c r="H70" s="5"/>
      <c r="I70" s="5"/>
      <c r="J70" s="5"/>
      <c r="K70" s="5"/>
      <c r="L70" s="5"/>
    </row>
    <row r="71" spans="1:12" x14ac:dyDescent="0.25">
      <c r="A71" s="5"/>
      <c r="B71" s="5"/>
      <c r="C71" s="5"/>
      <c r="D71" s="5"/>
      <c r="E71" s="5"/>
      <c r="F71" s="5"/>
      <c r="G71" s="5"/>
      <c r="H71" s="5"/>
      <c r="I71" s="5"/>
      <c r="J71" s="5"/>
      <c r="K71" s="5"/>
      <c r="L71" s="5"/>
    </row>
    <row r="72" spans="1:12" x14ac:dyDescent="0.25">
      <c r="A72" s="5"/>
      <c r="B72" s="5"/>
      <c r="C72" s="5"/>
      <c r="D72" s="5"/>
      <c r="E72" s="5"/>
      <c r="F72" s="5"/>
      <c r="G72" s="5"/>
      <c r="H72" s="5"/>
      <c r="I72" s="5"/>
      <c r="J72" s="5"/>
      <c r="K72" s="5"/>
      <c r="L72" s="5"/>
    </row>
    <row r="73" spans="1:12" x14ac:dyDescent="0.25">
      <c r="A73" s="5"/>
      <c r="B73" s="5"/>
      <c r="C73" s="5"/>
      <c r="D73" s="5"/>
      <c r="E73" s="5"/>
      <c r="F73" s="5"/>
      <c r="G73" s="5"/>
      <c r="H73" s="5"/>
      <c r="I73" s="5"/>
      <c r="J73" s="5"/>
      <c r="K73" s="5"/>
      <c r="L73" s="5"/>
    </row>
    <row r="74" spans="1:12" x14ac:dyDescent="0.25">
      <c r="A74" s="5"/>
      <c r="B74" s="5"/>
      <c r="C74" s="5"/>
      <c r="D74" s="5"/>
      <c r="E74" s="5"/>
      <c r="F74" s="5"/>
      <c r="G74" s="5"/>
      <c r="H74" s="5"/>
      <c r="I74" s="5"/>
      <c r="J74" s="5"/>
      <c r="K74" s="5"/>
      <c r="L74" s="5"/>
    </row>
    <row r="75" spans="1:12" x14ac:dyDescent="0.25">
      <c r="A75" s="5"/>
      <c r="B75" s="5"/>
      <c r="C75" s="5"/>
      <c r="D75" s="5"/>
      <c r="E75" s="5"/>
      <c r="F75" s="5"/>
      <c r="G75" s="5"/>
      <c r="H75" s="5"/>
      <c r="I75" s="5"/>
      <c r="J75" s="5"/>
      <c r="K75" s="5"/>
      <c r="L75" s="5"/>
    </row>
    <row r="76" spans="1:12" x14ac:dyDescent="0.25">
      <c r="A76" s="5"/>
      <c r="B76" s="5"/>
      <c r="C76" s="5"/>
      <c r="D76" s="5"/>
      <c r="E76" s="5"/>
      <c r="F76" s="5"/>
      <c r="G76" s="5"/>
      <c r="H76" s="5"/>
      <c r="I76" s="5"/>
      <c r="J76" s="5"/>
      <c r="K76" s="5"/>
      <c r="L76" s="5"/>
    </row>
    <row r="77" spans="1:12" x14ac:dyDescent="0.25">
      <c r="A77" s="5"/>
      <c r="B77" s="5"/>
      <c r="C77" s="5"/>
      <c r="D77" s="5"/>
      <c r="E77" s="5"/>
      <c r="F77" s="5"/>
      <c r="G77" s="5"/>
      <c r="H77" s="5"/>
      <c r="I77" s="5"/>
      <c r="J77" s="5"/>
      <c r="K77" s="5"/>
      <c r="L77" s="5"/>
    </row>
    <row r="78" spans="1:12" x14ac:dyDescent="0.25">
      <c r="A78" s="5"/>
      <c r="B78" s="5"/>
      <c r="C78" s="5"/>
      <c r="D78" s="5"/>
      <c r="E78" s="5"/>
      <c r="F78" s="5"/>
      <c r="G78" s="5"/>
      <c r="H78" s="5"/>
      <c r="I78" s="5"/>
      <c r="J78" s="5"/>
      <c r="K78" s="5"/>
      <c r="L78" s="5"/>
    </row>
    <row r="79" spans="1:12" x14ac:dyDescent="0.25">
      <c r="A79" s="5"/>
      <c r="B79" s="5"/>
      <c r="C79" s="5"/>
      <c r="D79" s="5"/>
      <c r="E79" s="5"/>
      <c r="F79" s="5"/>
      <c r="G79" s="5"/>
      <c r="H79" s="5"/>
      <c r="I79" s="5"/>
      <c r="J79" s="5"/>
      <c r="K79" s="5"/>
      <c r="L79" s="5"/>
    </row>
    <row r="80" spans="1:12" x14ac:dyDescent="0.25">
      <c r="A80" s="5"/>
      <c r="B80" s="5"/>
      <c r="C80" s="5"/>
      <c r="D80" s="5"/>
      <c r="E80" s="5"/>
      <c r="F80" s="5"/>
      <c r="G80" s="5"/>
      <c r="H80" s="5"/>
      <c r="I80" s="5"/>
      <c r="J80" s="5"/>
      <c r="K80" s="5"/>
      <c r="L80" s="5"/>
    </row>
    <row r="81" spans="1:12" x14ac:dyDescent="0.25">
      <c r="A81" s="5"/>
      <c r="B81" s="5"/>
      <c r="C81" s="5"/>
      <c r="D81" s="5"/>
      <c r="E81" s="5"/>
      <c r="F81" s="5"/>
      <c r="G81" s="5"/>
      <c r="H81" s="5"/>
      <c r="I81" s="5"/>
      <c r="J81" s="5"/>
      <c r="K81" s="5"/>
      <c r="L81" s="5"/>
    </row>
    <row r="82" spans="1:12" x14ac:dyDescent="0.25">
      <c r="A82" s="5"/>
      <c r="B82" s="5"/>
      <c r="C82" s="5"/>
      <c r="D82" s="5"/>
      <c r="E82" s="5"/>
      <c r="F82" s="5"/>
      <c r="G82" s="5"/>
      <c r="H82" s="5"/>
      <c r="I82" s="5"/>
      <c r="J82" s="5"/>
      <c r="K82" s="5"/>
      <c r="L82" s="5"/>
    </row>
    <row r="83" spans="1:12" x14ac:dyDescent="0.25">
      <c r="A83" s="5"/>
      <c r="B83" s="5"/>
      <c r="C83" s="5"/>
      <c r="D83" s="5"/>
      <c r="E83" s="5"/>
      <c r="F83" s="5"/>
      <c r="G83" s="5"/>
      <c r="H83" s="5"/>
      <c r="I83" s="5"/>
      <c r="J83" s="5"/>
      <c r="K83" s="5"/>
      <c r="L83" s="5"/>
    </row>
    <row r="84" spans="1:12" x14ac:dyDescent="0.25">
      <c r="A84" s="5"/>
      <c r="B84" s="5"/>
      <c r="C84" s="5"/>
      <c r="D84" s="5"/>
      <c r="E84" s="5"/>
      <c r="F84" s="5"/>
      <c r="G84" s="5"/>
      <c r="H84" s="5"/>
      <c r="I84" s="5"/>
      <c r="J84" s="5"/>
      <c r="K84" s="5"/>
      <c r="L84" s="5"/>
    </row>
    <row r="85" spans="1:12" x14ac:dyDescent="0.25">
      <c r="A85" s="5"/>
      <c r="B85" s="5"/>
      <c r="C85" s="5"/>
      <c r="D85" s="5"/>
      <c r="E85" s="5"/>
      <c r="F85" s="5"/>
      <c r="G85" s="5"/>
      <c r="H85" s="5"/>
      <c r="I85" s="5"/>
      <c r="J85" s="5"/>
      <c r="K85" s="5"/>
      <c r="L85" s="5"/>
    </row>
    <row r="86" spans="1:12" x14ac:dyDescent="0.25">
      <c r="A86" s="5"/>
      <c r="B86" s="5"/>
      <c r="C86" s="5"/>
      <c r="D86" s="5"/>
      <c r="E86" s="5"/>
      <c r="F86" s="5"/>
      <c r="G86" s="5"/>
      <c r="H86" s="5"/>
      <c r="I86" s="5"/>
      <c r="J86" s="5"/>
      <c r="K86" s="5"/>
      <c r="L86" s="5"/>
    </row>
    <row r="87" spans="1:12" x14ac:dyDescent="0.25">
      <c r="A87" s="5"/>
      <c r="B87" s="5"/>
      <c r="C87" s="5"/>
      <c r="D87" s="5"/>
      <c r="E87" s="5"/>
      <c r="F87" s="5"/>
      <c r="G87" s="5"/>
      <c r="H87" s="5"/>
      <c r="I87" s="5"/>
      <c r="J87" s="5"/>
      <c r="K87" s="5"/>
      <c r="L87" s="5"/>
    </row>
    <row r="88" spans="1:12" x14ac:dyDescent="0.25">
      <c r="A88" s="5"/>
      <c r="B88" s="5"/>
      <c r="C88" s="5"/>
      <c r="D88" s="5"/>
      <c r="E88" s="5"/>
      <c r="F88" s="5"/>
      <c r="G88" s="5"/>
      <c r="H88" s="5"/>
      <c r="I88" s="5"/>
      <c r="J88" s="5"/>
      <c r="K88" s="5"/>
      <c r="L88" s="5"/>
    </row>
    <row r="89" spans="1:12" x14ac:dyDescent="0.25">
      <c r="A89" s="5"/>
      <c r="B89" s="5"/>
      <c r="C89" s="5"/>
      <c r="D89" s="5"/>
      <c r="E89" s="5"/>
      <c r="F89" s="5"/>
      <c r="G89" s="5"/>
      <c r="H89" s="5"/>
      <c r="I89" s="5"/>
      <c r="J89" s="5"/>
      <c r="K89" s="5"/>
      <c r="L89" s="5"/>
    </row>
    <row r="90" spans="1:12" x14ac:dyDescent="0.25">
      <c r="A90" s="5"/>
      <c r="B90" s="5"/>
      <c r="C90" s="5"/>
      <c r="D90" s="5"/>
      <c r="E90" s="5"/>
      <c r="F90" s="5"/>
      <c r="G90" s="5"/>
      <c r="H90" s="5"/>
      <c r="I90" s="5"/>
      <c r="J90" s="5"/>
      <c r="K90" s="5"/>
      <c r="L90" s="5"/>
    </row>
    <row r="91" spans="1:12" x14ac:dyDescent="0.25">
      <c r="A91" s="5"/>
      <c r="B91" s="5"/>
      <c r="C91" s="5"/>
      <c r="D91" s="5"/>
      <c r="E91" s="5"/>
      <c r="F91" s="5"/>
      <c r="G91" s="5"/>
      <c r="H91" s="5"/>
      <c r="I91" s="5"/>
      <c r="J91" s="5"/>
      <c r="K91" s="5"/>
      <c r="L91" s="5"/>
    </row>
    <row r="92" spans="1:12" x14ac:dyDescent="0.25">
      <c r="A92" s="5"/>
      <c r="B92" s="5"/>
      <c r="C92" s="5"/>
      <c r="D92" s="5"/>
      <c r="E92" s="5"/>
      <c r="F92" s="5"/>
      <c r="G92" s="5"/>
      <c r="H92" s="5"/>
      <c r="I92" s="5"/>
      <c r="J92" s="5"/>
      <c r="K92" s="5"/>
      <c r="L92" s="5"/>
    </row>
    <row r="93" spans="1:12" x14ac:dyDescent="0.25">
      <c r="A93" s="5"/>
      <c r="B93" s="5"/>
      <c r="C93" s="5"/>
      <c r="D93" s="5"/>
      <c r="E93" s="5"/>
      <c r="F93" s="5"/>
      <c r="G93" s="5"/>
      <c r="H93" s="5"/>
      <c r="I93" s="5"/>
      <c r="J93" s="5"/>
      <c r="K93" s="5"/>
      <c r="L93" s="5"/>
    </row>
    <row r="94" spans="1:12" x14ac:dyDescent="0.25">
      <c r="A94" s="5"/>
      <c r="B94" s="5"/>
      <c r="C94" s="5"/>
      <c r="D94" s="5"/>
      <c r="E94" s="5"/>
      <c r="F94" s="5"/>
      <c r="G94" s="5"/>
      <c r="H94" s="5"/>
      <c r="I94" s="5"/>
      <c r="J94" s="5"/>
      <c r="K94" s="5"/>
      <c r="L94" s="5"/>
    </row>
    <row r="95" spans="1:12" x14ac:dyDescent="0.25">
      <c r="A95" s="5"/>
      <c r="B95" s="5"/>
      <c r="C95" s="5"/>
      <c r="D95" s="5"/>
      <c r="E95" s="5"/>
      <c r="F95" s="5"/>
      <c r="G95" s="5"/>
      <c r="H95" s="5"/>
      <c r="I95" s="5"/>
      <c r="J95" s="5"/>
      <c r="K95" s="5"/>
      <c r="L95" s="5"/>
    </row>
    <row r="96" spans="1:12" x14ac:dyDescent="0.25">
      <c r="A96" s="5"/>
      <c r="B96" s="5"/>
      <c r="C96" s="5"/>
      <c r="D96" s="5"/>
      <c r="E96" s="5"/>
      <c r="F96" s="5"/>
      <c r="G96" s="5"/>
      <c r="H96" s="5"/>
      <c r="I96" s="5"/>
      <c r="J96" s="5"/>
      <c r="K96" s="5"/>
      <c r="L96" s="5"/>
    </row>
    <row r="97" spans="1:12" x14ac:dyDescent="0.25">
      <c r="A97" s="5"/>
      <c r="B97" s="5"/>
      <c r="C97" s="5"/>
      <c r="D97" s="5"/>
      <c r="E97" s="5"/>
      <c r="F97" s="5"/>
      <c r="G97" s="5"/>
      <c r="H97" s="5"/>
      <c r="I97" s="5"/>
      <c r="J97" s="5"/>
      <c r="K97" s="5"/>
      <c r="L97" s="5"/>
    </row>
    <row r="98" spans="1:12" x14ac:dyDescent="0.25">
      <c r="A98" s="5"/>
      <c r="B98" s="5"/>
      <c r="C98" s="5"/>
      <c r="D98" s="5"/>
      <c r="E98" s="5"/>
      <c r="F98" s="5"/>
      <c r="G98" s="5"/>
      <c r="H98" s="5"/>
      <c r="I98" s="5"/>
      <c r="J98" s="5"/>
      <c r="K98" s="5"/>
      <c r="L98" s="5"/>
    </row>
    <row r="99" spans="1:12" x14ac:dyDescent="0.25">
      <c r="A99" s="5"/>
      <c r="B99" s="5"/>
      <c r="C99" s="5"/>
      <c r="D99" s="5"/>
      <c r="E99" s="5"/>
      <c r="F99" s="5"/>
      <c r="G99" s="5"/>
      <c r="H99" s="5"/>
      <c r="I99" s="5"/>
      <c r="J99" s="5"/>
      <c r="K99" s="5"/>
      <c r="L99" s="5"/>
    </row>
    <row r="100" spans="1:12" x14ac:dyDescent="0.25">
      <c r="A100" s="5"/>
      <c r="B100" s="5"/>
      <c r="C100" s="5"/>
      <c r="D100" s="5"/>
      <c r="E100" s="5"/>
      <c r="F100" s="5"/>
      <c r="G100" s="5"/>
      <c r="H100" s="5"/>
      <c r="I100" s="5"/>
      <c r="J100" s="5"/>
      <c r="K100" s="5"/>
      <c r="L100" s="5"/>
    </row>
    <row r="101" spans="1:12" x14ac:dyDescent="0.25">
      <c r="A101" s="5"/>
      <c r="B101" s="5"/>
      <c r="C101" s="5"/>
      <c r="D101" s="5"/>
      <c r="E101" s="5"/>
      <c r="F101" s="5"/>
      <c r="G101" s="5"/>
      <c r="H101" s="5"/>
      <c r="I101" s="5"/>
      <c r="J101" s="5"/>
      <c r="K101" s="5"/>
      <c r="L101" s="5"/>
    </row>
    <row r="102" spans="1:12" x14ac:dyDescent="0.25">
      <c r="A102" s="5"/>
      <c r="B102" s="5"/>
      <c r="C102" s="5"/>
      <c r="D102" s="5"/>
      <c r="E102" s="5"/>
      <c r="F102" s="5"/>
      <c r="G102" s="5"/>
      <c r="H102" s="5"/>
      <c r="I102" s="5"/>
      <c r="J102" s="5"/>
      <c r="K102" s="5"/>
      <c r="L102" s="5"/>
    </row>
    <row r="103" spans="1:12" x14ac:dyDescent="0.25">
      <c r="A103" s="5"/>
      <c r="B103" s="5"/>
      <c r="C103" s="5"/>
      <c r="D103" s="5"/>
      <c r="E103" s="5"/>
      <c r="F103" s="5"/>
      <c r="G103" s="5"/>
      <c r="H103" s="5"/>
      <c r="I103" s="5"/>
      <c r="J103" s="5"/>
      <c r="K103" s="5"/>
      <c r="L103" s="5"/>
    </row>
    <row r="104" spans="1:12" x14ac:dyDescent="0.25">
      <c r="A104" s="5"/>
      <c r="B104" s="5"/>
      <c r="C104" s="5"/>
      <c r="D104" s="5"/>
      <c r="E104" s="5"/>
      <c r="F104" s="5"/>
      <c r="G104" s="5"/>
      <c r="H104" s="5"/>
      <c r="I104" s="5"/>
      <c r="J104" s="5"/>
      <c r="K104" s="5"/>
      <c r="L104" s="5"/>
    </row>
    <row r="105" spans="1:12" x14ac:dyDescent="0.25">
      <c r="A105" s="5"/>
      <c r="B105" s="5"/>
      <c r="C105" s="5"/>
      <c r="D105" s="5"/>
      <c r="E105" s="5"/>
      <c r="F105" s="5"/>
      <c r="G105" s="5"/>
      <c r="H105" s="5"/>
      <c r="I105" s="5"/>
      <c r="J105" s="5"/>
      <c r="K105" s="5"/>
      <c r="L105" s="5"/>
    </row>
    <row r="106" spans="1:12" x14ac:dyDescent="0.25">
      <c r="A106" s="5"/>
      <c r="B106" s="5"/>
      <c r="C106" s="5"/>
      <c r="D106" s="5"/>
      <c r="E106" s="5"/>
      <c r="F106" s="5"/>
      <c r="G106" s="5"/>
      <c r="H106" s="5"/>
      <c r="I106" s="5"/>
      <c r="J106" s="5"/>
      <c r="K106" s="5"/>
      <c r="L106" s="5"/>
    </row>
    <row r="107" spans="1:12" x14ac:dyDescent="0.25">
      <c r="A107" s="5"/>
      <c r="B107" s="5"/>
      <c r="C107" s="5"/>
      <c r="D107" s="5"/>
      <c r="E107" s="5"/>
      <c r="F107" s="5"/>
      <c r="G107" s="5"/>
      <c r="H107" s="5"/>
      <c r="I107" s="5"/>
      <c r="J107" s="5"/>
      <c r="K107" s="5"/>
      <c r="L107" s="5"/>
    </row>
    <row r="108" spans="1:12" x14ac:dyDescent="0.25">
      <c r="A108" s="5"/>
      <c r="B108" s="5"/>
      <c r="C108" s="5"/>
      <c r="D108" s="5"/>
      <c r="E108" s="5"/>
      <c r="F108" s="5"/>
      <c r="G108" s="5"/>
      <c r="H108" s="5"/>
      <c r="I108" s="5"/>
      <c r="J108" s="5"/>
      <c r="K108" s="5"/>
      <c r="L108" s="5"/>
    </row>
    <row r="109" spans="1:12" x14ac:dyDescent="0.25">
      <c r="A109" s="5"/>
      <c r="B109" s="5"/>
      <c r="C109" s="5"/>
      <c r="D109" s="5"/>
      <c r="E109" s="5"/>
      <c r="F109" s="5"/>
      <c r="G109" s="5"/>
      <c r="H109" s="5"/>
      <c r="I109" s="5"/>
      <c r="J109" s="5"/>
      <c r="K109" s="5"/>
      <c r="L109" s="5"/>
    </row>
    <row r="110" spans="1:12" x14ac:dyDescent="0.25">
      <c r="A110" s="5"/>
      <c r="B110" s="5"/>
      <c r="C110" s="5"/>
      <c r="D110" s="5"/>
      <c r="E110" s="5"/>
      <c r="F110" s="5"/>
      <c r="G110" s="5"/>
      <c r="H110" s="5"/>
      <c r="I110" s="5"/>
      <c r="J110" s="5"/>
      <c r="K110" s="5"/>
      <c r="L110" s="5"/>
    </row>
    <row r="111" spans="1:12" x14ac:dyDescent="0.25">
      <c r="A111" s="5"/>
      <c r="B111" s="5"/>
      <c r="C111" s="5"/>
      <c r="D111" s="5"/>
      <c r="E111" s="5"/>
      <c r="F111" s="5"/>
      <c r="G111" s="5"/>
      <c r="H111" s="5"/>
      <c r="I111" s="5"/>
      <c r="J111" s="5"/>
      <c r="K111" s="5"/>
      <c r="L111" s="5"/>
    </row>
    <row r="112" spans="1:12" x14ac:dyDescent="0.25">
      <c r="A112" s="5"/>
      <c r="B112" s="5"/>
      <c r="C112" s="5"/>
      <c r="D112" s="5"/>
      <c r="E112" s="5"/>
      <c r="F112" s="5"/>
      <c r="G112" s="5"/>
      <c r="H112" s="5"/>
      <c r="I112" s="5"/>
      <c r="J112" s="5"/>
      <c r="K112" s="5"/>
      <c r="L112" s="5"/>
    </row>
    <row r="113" spans="1:12" x14ac:dyDescent="0.25">
      <c r="A113" s="5"/>
      <c r="B113" s="5"/>
      <c r="C113" s="5"/>
      <c r="D113" s="5"/>
      <c r="E113" s="5"/>
      <c r="F113" s="5"/>
      <c r="G113" s="5"/>
      <c r="H113" s="5"/>
      <c r="I113" s="5"/>
      <c r="J113" s="5"/>
      <c r="K113" s="5"/>
      <c r="L113" s="5"/>
    </row>
    <row r="114" spans="1:12" x14ac:dyDescent="0.25">
      <c r="A114" s="5"/>
      <c r="B114" s="5"/>
      <c r="C114" s="5"/>
      <c r="D114" s="5"/>
      <c r="E114" s="5"/>
      <c r="F114" s="5"/>
      <c r="G114" s="5"/>
      <c r="H114" s="5"/>
      <c r="I114" s="5"/>
      <c r="J114" s="5"/>
      <c r="K114" s="5"/>
      <c r="L114" s="5"/>
    </row>
    <row r="115" spans="1:12" x14ac:dyDescent="0.25">
      <c r="A115" s="5"/>
      <c r="B115" s="5"/>
      <c r="C115" s="5"/>
      <c r="D115" s="5"/>
      <c r="E115" s="5"/>
      <c r="F115" s="5"/>
      <c r="G115" s="5"/>
      <c r="H115" s="5"/>
      <c r="I115" s="5"/>
      <c r="J115" s="5"/>
      <c r="K115" s="5"/>
      <c r="L115" s="5"/>
    </row>
    <row r="116" spans="1:12" x14ac:dyDescent="0.25">
      <c r="A116" s="5"/>
      <c r="B116" s="5"/>
      <c r="C116" s="5"/>
      <c r="D116" s="5"/>
      <c r="E116" s="5"/>
      <c r="F116" s="5"/>
      <c r="G116" s="5"/>
      <c r="H116" s="5"/>
      <c r="I116" s="5"/>
      <c r="J116" s="5"/>
      <c r="K116" s="5"/>
      <c r="L116" s="5"/>
    </row>
    <row r="117" spans="1:12" x14ac:dyDescent="0.25">
      <c r="A117" s="5"/>
      <c r="B117" s="5"/>
      <c r="C117" s="5"/>
      <c r="D117" s="5"/>
      <c r="E117" s="5"/>
      <c r="F117" s="5"/>
      <c r="G117" s="5"/>
      <c r="H117" s="5"/>
      <c r="I117" s="5"/>
      <c r="J117" s="5"/>
      <c r="K117" s="5"/>
      <c r="L117" s="5"/>
    </row>
    <row r="118" spans="1:12" x14ac:dyDescent="0.25">
      <c r="A118" s="5"/>
      <c r="B118" s="5"/>
      <c r="C118" s="5"/>
      <c r="D118" s="5"/>
      <c r="E118" s="5"/>
      <c r="F118" s="5"/>
      <c r="G118" s="5"/>
      <c r="H118" s="5"/>
      <c r="I118" s="5"/>
      <c r="J118" s="5"/>
      <c r="K118" s="5"/>
      <c r="L118" s="5"/>
    </row>
    <row r="119" spans="1:12" x14ac:dyDescent="0.25">
      <c r="A119" s="5"/>
      <c r="B119" s="5"/>
      <c r="C119" s="5"/>
      <c r="D119" s="5"/>
      <c r="E119" s="5"/>
      <c r="F119" s="5"/>
      <c r="G119" s="5"/>
      <c r="H119" s="5"/>
      <c r="I119" s="5"/>
      <c r="J119" s="5"/>
      <c r="K119" s="5"/>
      <c r="L119" s="5"/>
    </row>
    <row r="120" spans="1:12" x14ac:dyDescent="0.25">
      <c r="A120" s="5"/>
      <c r="B120" s="5"/>
      <c r="C120" s="5"/>
      <c r="D120" s="5"/>
      <c r="E120" s="5"/>
      <c r="F120" s="5"/>
      <c r="G120" s="5"/>
      <c r="H120" s="5"/>
      <c r="I120" s="5"/>
      <c r="J120" s="5"/>
      <c r="K120" s="5"/>
      <c r="L120" s="5"/>
    </row>
    <row r="121" spans="1:12" x14ac:dyDescent="0.25">
      <c r="A121" s="5"/>
      <c r="B121" s="5"/>
      <c r="C121" s="5"/>
      <c r="D121" s="5"/>
      <c r="E121" s="5"/>
      <c r="F121" s="5"/>
      <c r="G121" s="5"/>
      <c r="H121" s="5"/>
      <c r="I121" s="5"/>
      <c r="J121" s="5"/>
      <c r="K121" s="5"/>
      <c r="L121" s="5"/>
    </row>
    <row r="122" spans="1:12" x14ac:dyDescent="0.25">
      <c r="A122" s="5"/>
      <c r="B122" s="5"/>
      <c r="C122" s="5"/>
      <c r="D122" s="5"/>
      <c r="E122" s="5"/>
      <c r="F122" s="5"/>
      <c r="G122" s="5"/>
      <c r="H122" s="5"/>
      <c r="I122" s="5"/>
      <c r="J122" s="5"/>
      <c r="K122" s="5"/>
      <c r="L122" s="5"/>
    </row>
    <row r="123" spans="1:12" x14ac:dyDescent="0.25">
      <c r="A123" s="5"/>
      <c r="B123" s="5"/>
      <c r="C123" s="5"/>
      <c r="D123" s="5"/>
      <c r="E123" s="5"/>
      <c r="F123" s="5"/>
      <c r="G123" s="5"/>
      <c r="H123" s="5"/>
      <c r="I123" s="5"/>
      <c r="J123" s="5"/>
      <c r="K123" s="5"/>
      <c r="L123" s="5"/>
    </row>
  </sheetData>
  <autoFilter ref="A14:O14" xr:uid="{99375E68-950C-452F-853B-0165EF4B7D07}">
    <filterColumn colId="2" showButton="0"/>
  </autoFilter>
  <mergeCells count="11">
    <mergeCell ref="K15:K34"/>
    <mergeCell ref="D3:F3"/>
    <mergeCell ref="A37:D37"/>
    <mergeCell ref="B15:B17"/>
    <mergeCell ref="C14:D14"/>
    <mergeCell ref="B19:B22"/>
    <mergeCell ref="B23:B24"/>
    <mergeCell ref="B29:B30"/>
    <mergeCell ref="B31:B32"/>
    <mergeCell ref="A23:A32"/>
    <mergeCell ref="A15:A22"/>
  </mergeCells>
  <conditionalFormatting sqref="J15:J32">
    <cfRule type="cellIs" dxfId="30" priority="4" operator="between">
      <formula>0.71</formula>
      <formula>1</formula>
    </cfRule>
    <cfRule type="cellIs" dxfId="29" priority="5" operator="between">
      <formula>0.31</formula>
      <formula>0.7</formula>
    </cfRule>
    <cfRule type="cellIs" dxfId="28" priority="6" operator="lessThan">
      <formula>0.5</formula>
    </cfRule>
  </conditionalFormatting>
  <conditionalFormatting sqref="K15">
    <cfRule type="cellIs" dxfId="27" priority="1" operator="between">
      <formula>0.7</formula>
      <formula>1</formula>
    </cfRule>
    <cfRule type="cellIs" dxfId="26" priority="2" operator="between">
      <formula>0.31</formula>
      <formula>0.7</formula>
    </cfRule>
    <cfRule type="cellIs" dxfId="25" priority="3" operator="between">
      <formula>0%</formula>
      <formula>30%</formula>
    </cfRule>
  </conditionalFormatting>
  <hyperlinks>
    <hyperlink ref="G22" r:id="rId1" display="https://archivogeneral.sharepoint.com/:w:/r/sites/PAAC2022/_layouts/15/Doc.aspx?sourcedoc=%7B3A28843A-61A4-498F-9955-332970ACDA3D%7D&amp;file=Divulgaci%C3%B3n%20canales%20de%20atenci%C3%B3n.docx&amp;action=default&amp;mobileredirect=true" xr:uid="{9DF8B638-0354-4316-9983-96F0121F341E}"/>
  </hyperlinks>
  <pageMargins left="0.7" right="0.7" top="0.75" bottom="0.75" header="0.3" footer="0.3"/>
  <pageSetup scale="70" orientation="portrait" horizontalDpi="4294967295" verticalDpi="4294967295"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CCEF-D3F8-4182-AFFC-38F6B83AAC7E}">
  <dimension ref="B2:L37"/>
  <sheetViews>
    <sheetView topLeftCell="A35" zoomScaleNormal="100" workbookViewId="0">
      <selection activeCell="E47" sqref="E47"/>
    </sheetView>
  </sheetViews>
  <sheetFormatPr baseColWidth="10" defaultRowHeight="15" x14ac:dyDescent="0.25"/>
  <cols>
    <col min="2" max="2" width="43.42578125" customWidth="1"/>
    <col min="3" max="3" width="20" customWidth="1"/>
    <col min="4" max="4" width="19.5703125" customWidth="1"/>
    <col min="5" max="5" width="62.28515625" customWidth="1"/>
    <col min="6" max="10" width="12" customWidth="1"/>
    <col min="11" max="13" width="13" customWidth="1"/>
  </cols>
  <sheetData>
    <row r="2" spans="2:12" x14ac:dyDescent="0.25">
      <c r="B2" t="s">
        <v>5</v>
      </c>
      <c r="C2" t="s">
        <v>16</v>
      </c>
      <c r="D2" t="s">
        <v>178</v>
      </c>
      <c r="E2" t="s">
        <v>50</v>
      </c>
      <c r="F2" t="s">
        <v>55</v>
      </c>
      <c r="G2" t="s">
        <v>0</v>
      </c>
      <c r="H2" t="s">
        <v>17</v>
      </c>
      <c r="I2" t="s">
        <v>60</v>
      </c>
      <c r="J2" t="s">
        <v>65</v>
      </c>
      <c r="K2" t="s">
        <v>3</v>
      </c>
      <c r="L2" t="s">
        <v>4</v>
      </c>
    </row>
    <row r="3" spans="2:12" hidden="1" x14ac:dyDescent="0.25">
      <c r="B3" t="s">
        <v>90</v>
      </c>
      <c r="C3" t="s">
        <v>54</v>
      </c>
      <c r="D3" t="s">
        <v>37</v>
      </c>
      <c r="E3" t="s">
        <v>231</v>
      </c>
      <c r="F3" t="s">
        <v>40</v>
      </c>
      <c r="G3" t="s">
        <v>232</v>
      </c>
      <c r="I3" s="108">
        <v>44593</v>
      </c>
      <c r="J3" s="108">
        <v>44926</v>
      </c>
      <c r="K3" s="4" t="s">
        <v>64</v>
      </c>
      <c r="L3" s="164">
        <v>0.6</v>
      </c>
    </row>
    <row r="4" spans="2:12" ht="30" x14ac:dyDescent="0.25">
      <c r="D4" s="4" t="s">
        <v>23</v>
      </c>
      <c r="E4" s="115" t="s">
        <v>233</v>
      </c>
      <c r="F4" t="s">
        <v>91</v>
      </c>
      <c r="G4" t="s">
        <v>234</v>
      </c>
      <c r="H4" t="s">
        <v>244</v>
      </c>
      <c r="I4" s="113">
        <v>44593</v>
      </c>
      <c r="J4" s="113">
        <v>44926</v>
      </c>
      <c r="K4" s="164">
        <v>1</v>
      </c>
    </row>
    <row r="5" spans="2:12" hidden="1" x14ac:dyDescent="0.25">
      <c r="D5" t="s">
        <v>51</v>
      </c>
      <c r="E5" t="s">
        <v>235</v>
      </c>
      <c r="F5" t="s">
        <v>236</v>
      </c>
      <c r="G5" t="s">
        <v>237</v>
      </c>
      <c r="I5" s="108">
        <v>44593</v>
      </c>
      <c r="J5" s="108">
        <v>44926</v>
      </c>
      <c r="K5" s="4" t="s">
        <v>64</v>
      </c>
    </row>
    <row r="6" spans="2:12" hidden="1" x14ac:dyDescent="0.25">
      <c r="D6" t="s">
        <v>241</v>
      </c>
      <c r="E6" t="s">
        <v>238</v>
      </c>
      <c r="F6" t="s">
        <v>239</v>
      </c>
      <c r="G6" t="s">
        <v>240</v>
      </c>
      <c r="I6" s="108">
        <v>44593</v>
      </c>
      <c r="J6" s="108">
        <v>44926</v>
      </c>
      <c r="K6" s="4" t="s">
        <v>64</v>
      </c>
    </row>
    <row r="7" spans="2:12" hidden="1" x14ac:dyDescent="0.25">
      <c r="C7" t="s">
        <v>56</v>
      </c>
      <c r="D7" t="s">
        <v>39</v>
      </c>
      <c r="E7" t="s">
        <v>92</v>
      </c>
      <c r="F7" t="s">
        <v>242</v>
      </c>
      <c r="G7" t="s">
        <v>128</v>
      </c>
      <c r="I7" s="108">
        <v>44593</v>
      </c>
      <c r="J7" s="108">
        <v>44926</v>
      </c>
      <c r="K7" s="4" t="s">
        <v>64</v>
      </c>
    </row>
    <row r="8" spans="2:12" ht="30" x14ac:dyDescent="0.25">
      <c r="D8" s="4" t="s">
        <v>41</v>
      </c>
      <c r="E8" s="115" t="s">
        <v>93</v>
      </c>
      <c r="F8" t="s">
        <v>83</v>
      </c>
      <c r="G8" t="s">
        <v>243</v>
      </c>
      <c r="H8" t="s">
        <v>247</v>
      </c>
      <c r="I8" s="113">
        <v>44593</v>
      </c>
      <c r="J8" s="113">
        <v>44926</v>
      </c>
      <c r="K8" s="164">
        <v>0</v>
      </c>
    </row>
    <row r="9" spans="2:12" ht="60" x14ac:dyDescent="0.25">
      <c r="D9" s="4" t="s">
        <v>52</v>
      </c>
      <c r="E9" s="115" t="s">
        <v>245</v>
      </c>
      <c r="F9" t="s">
        <v>242</v>
      </c>
      <c r="G9" t="s">
        <v>246</v>
      </c>
      <c r="H9" t="s">
        <v>251</v>
      </c>
      <c r="I9" s="113">
        <v>44594</v>
      </c>
      <c r="J9" s="113">
        <v>44926</v>
      </c>
      <c r="K9" s="164">
        <v>1</v>
      </c>
    </row>
    <row r="10" spans="2:12" ht="45" x14ac:dyDescent="0.25">
      <c r="D10" s="4" t="s">
        <v>70</v>
      </c>
      <c r="E10" s="115" t="s">
        <v>248</v>
      </c>
      <c r="F10" t="s">
        <v>249</v>
      </c>
      <c r="G10" t="s">
        <v>250</v>
      </c>
      <c r="H10" t="s">
        <v>252</v>
      </c>
      <c r="I10" s="113">
        <v>44593</v>
      </c>
      <c r="J10" s="113">
        <v>44926</v>
      </c>
      <c r="K10" s="164">
        <v>1</v>
      </c>
    </row>
    <row r="11" spans="2:12" hidden="1" x14ac:dyDescent="0.25">
      <c r="B11" t="s">
        <v>89</v>
      </c>
      <c r="C11" t="s">
        <v>57</v>
      </c>
      <c r="D11" t="s">
        <v>43</v>
      </c>
      <c r="E11" t="s">
        <v>94</v>
      </c>
      <c r="F11" t="s">
        <v>253</v>
      </c>
      <c r="G11" t="s">
        <v>254</v>
      </c>
      <c r="I11" s="108">
        <v>44593</v>
      </c>
      <c r="J11" s="108">
        <v>44926</v>
      </c>
      <c r="K11" s="4" t="s">
        <v>64</v>
      </c>
    </row>
    <row r="12" spans="2:12" hidden="1" x14ac:dyDescent="0.25">
      <c r="D12" t="s">
        <v>28</v>
      </c>
      <c r="E12" t="s">
        <v>256</v>
      </c>
      <c r="F12" t="s">
        <v>257</v>
      </c>
      <c r="G12" t="s">
        <v>258</v>
      </c>
      <c r="I12" s="108">
        <v>44593</v>
      </c>
      <c r="J12" s="108">
        <v>44926</v>
      </c>
      <c r="K12" s="4" t="s">
        <v>64</v>
      </c>
    </row>
    <row r="13" spans="2:12" hidden="1" x14ac:dyDescent="0.25">
      <c r="D13" t="s">
        <v>29</v>
      </c>
      <c r="E13" t="s">
        <v>255</v>
      </c>
      <c r="F13" t="s">
        <v>40</v>
      </c>
      <c r="G13" t="s">
        <v>259</v>
      </c>
      <c r="I13" s="108">
        <v>44754</v>
      </c>
      <c r="J13" s="108">
        <v>44785</v>
      </c>
      <c r="K13" s="4" t="s">
        <v>64</v>
      </c>
    </row>
    <row r="14" spans="2:12" hidden="1" x14ac:dyDescent="0.25">
      <c r="D14" t="s">
        <v>120</v>
      </c>
      <c r="E14" t="s">
        <v>260</v>
      </c>
      <c r="F14" t="s">
        <v>261</v>
      </c>
      <c r="G14" t="s">
        <v>128</v>
      </c>
      <c r="I14" s="108">
        <v>44593</v>
      </c>
      <c r="J14" s="108">
        <v>44926</v>
      </c>
      <c r="K14" s="4" t="s">
        <v>64</v>
      </c>
    </row>
    <row r="15" spans="2:12" hidden="1" x14ac:dyDescent="0.25">
      <c r="D15" t="s">
        <v>262</v>
      </c>
      <c r="E15" t="s">
        <v>263</v>
      </c>
      <c r="F15" t="s">
        <v>264</v>
      </c>
      <c r="G15" t="s">
        <v>128</v>
      </c>
      <c r="I15" s="108">
        <v>44593</v>
      </c>
      <c r="J15" s="108">
        <v>44926</v>
      </c>
      <c r="K15" s="4" t="s">
        <v>64</v>
      </c>
    </row>
    <row r="16" spans="2:12" hidden="1" x14ac:dyDescent="0.25">
      <c r="D16" t="s">
        <v>265</v>
      </c>
      <c r="E16" t="s">
        <v>266</v>
      </c>
      <c r="F16" t="s">
        <v>267</v>
      </c>
      <c r="G16" t="s">
        <v>128</v>
      </c>
      <c r="I16" s="108">
        <v>44621</v>
      </c>
      <c r="J16" s="108">
        <v>44926</v>
      </c>
      <c r="K16" s="4" t="s">
        <v>64</v>
      </c>
    </row>
    <row r="17" spans="2:11" hidden="1" x14ac:dyDescent="0.25">
      <c r="C17" t="s">
        <v>58</v>
      </c>
      <c r="D17" t="s">
        <v>45</v>
      </c>
      <c r="E17" t="s">
        <v>95</v>
      </c>
      <c r="F17" t="s">
        <v>194</v>
      </c>
      <c r="G17" t="s">
        <v>128</v>
      </c>
      <c r="I17" s="108">
        <v>44593</v>
      </c>
      <c r="J17" s="108">
        <v>44926</v>
      </c>
      <c r="K17" s="4" t="s">
        <v>64</v>
      </c>
    </row>
    <row r="18" spans="2:11" hidden="1" x14ac:dyDescent="0.25">
      <c r="D18" t="s">
        <v>46</v>
      </c>
      <c r="E18" t="s">
        <v>268</v>
      </c>
      <c r="F18" t="s">
        <v>40</v>
      </c>
      <c r="G18" t="s">
        <v>269</v>
      </c>
      <c r="I18" s="108">
        <v>44743</v>
      </c>
      <c r="J18" s="108">
        <v>44926</v>
      </c>
      <c r="K18" s="4" t="s">
        <v>64</v>
      </c>
    </row>
    <row r="19" spans="2:11" ht="45" x14ac:dyDescent="0.25">
      <c r="C19" t="s">
        <v>59</v>
      </c>
      <c r="D19" s="4" t="s">
        <v>48</v>
      </c>
      <c r="E19" s="115" t="s">
        <v>270</v>
      </c>
      <c r="F19" t="s">
        <v>40</v>
      </c>
      <c r="G19" t="s">
        <v>271</v>
      </c>
      <c r="H19" t="s">
        <v>285</v>
      </c>
      <c r="I19" s="113">
        <v>44593</v>
      </c>
      <c r="J19" s="113">
        <v>44926</v>
      </c>
      <c r="K19" s="4" t="s">
        <v>64</v>
      </c>
    </row>
    <row r="20" spans="2:11" ht="60" x14ac:dyDescent="0.25">
      <c r="D20" s="4" t="s">
        <v>77</v>
      </c>
      <c r="E20" s="115" t="s">
        <v>272</v>
      </c>
      <c r="F20" t="s">
        <v>273</v>
      </c>
      <c r="G20" t="s">
        <v>274</v>
      </c>
      <c r="H20" t="s">
        <v>279</v>
      </c>
      <c r="I20" s="113">
        <v>44593</v>
      </c>
      <c r="J20" s="113">
        <v>44926</v>
      </c>
      <c r="K20" s="164">
        <v>0</v>
      </c>
    </row>
    <row r="21" spans="2:11" hidden="1" x14ac:dyDescent="0.25">
      <c r="D21" t="s">
        <v>78</v>
      </c>
      <c r="E21" t="s">
        <v>275</v>
      </c>
      <c r="F21" t="s">
        <v>83</v>
      </c>
      <c r="G21" t="s">
        <v>128</v>
      </c>
      <c r="I21" s="108">
        <v>44593</v>
      </c>
      <c r="J21" s="108">
        <v>44742</v>
      </c>
      <c r="K21" s="4" t="s">
        <v>64</v>
      </c>
    </row>
    <row r="22" spans="2:11" hidden="1" x14ac:dyDescent="0.25">
      <c r="D22" t="s">
        <v>80</v>
      </c>
      <c r="E22" t="s">
        <v>276</v>
      </c>
      <c r="F22" t="s">
        <v>277</v>
      </c>
      <c r="G22" t="s">
        <v>278</v>
      </c>
      <c r="I22" s="108">
        <v>44593</v>
      </c>
      <c r="J22" s="108">
        <v>44926</v>
      </c>
      <c r="K22" s="4" t="s">
        <v>64</v>
      </c>
    </row>
    <row r="24" spans="2:11" x14ac:dyDescent="0.25">
      <c r="B24" s="106" t="s">
        <v>286</v>
      </c>
      <c r="C24" t="s">
        <v>179</v>
      </c>
    </row>
    <row r="25" spans="2:11" x14ac:dyDescent="0.25">
      <c r="B25" s="107" t="s">
        <v>23</v>
      </c>
      <c r="C25" s="109">
        <v>1</v>
      </c>
    </row>
    <row r="26" spans="2:11" x14ac:dyDescent="0.25">
      <c r="B26" s="143" t="s">
        <v>233</v>
      </c>
      <c r="C26" s="109">
        <v>1</v>
      </c>
    </row>
    <row r="27" spans="2:11" x14ac:dyDescent="0.25">
      <c r="B27" s="107" t="s">
        <v>41</v>
      </c>
      <c r="C27" s="109">
        <v>0</v>
      </c>
    </row>
    <row r="28" spans="2:11" x14ac:dyDescent="0.25">
      <c r="B28" s="143" t="s">
        <v>93</v>
      </c>
      <c r="C28" s="109">
        <v>0</v>
      </c>
    </row>
    <row r="29" spans="2:11" x14ac:dyDescent="0.25">
      <c r="B29" s="107" t="s">
        <v>52</v>
      </c>
      <c r="C29" s="109">
        <v>1</v>
      </c>
    </row>
    <row r="30" spans="2:11" x14ac:dyDescent="0.25">
      <c r="B30" s="143" t="s">
        <v>245</v>
      </c>
      <c r="C30" s="109">
        <v>1</v>
      </c>
    </row>
    <row r="31" spans="2:11" x14ac:dyDescent="0.25">
      <c r="B31" s="107" t="s">
        <v>70</v>
      </c>
      <c r="C31" s="109">
        <v>1</v>
      </c>
    </row>
    <row r="32" spans="2:11" x14ac:dyDescent="0.25">
      <c r="B32" s="143" t="s">
        <v>248</v>
      </c>
      <c r="C32" s="109">
        <v>1</v>
      </c>
    </row>
    <row r="33" spans="2:3" x14ac:dyDescent="0.25">
      <c r="B33" s="107" t="s">
        <v>48</v>
      </c>
      <c r="C33" s="109">
        <v>0</v>
      </c>
    </row>
    <row r="34" spans="2:3" x14ac:dyDescent="0.25">
      <c r="B34" s="143" t="s">
        <v>270</v>
      </c>
      <c r="C34" s="109">
        <v>0</v>
      </c>
    </row>
    <row r="35" spans="2:3" x14ac:dyDescent="0.25">
      <c r="B35" s="107" t="s">
        <v>77</v>
      </c>
      <c r="C35" s="109">
        <v>0</v>
      </c>
    </row>
    <row r="36" spans="2:3" x14ac:dyDescent="0.25">
      <c r="B36" s="143" t="s">
        <v>272</v>
      </c>
      <c r="C36" s="109">
        <v>0</v>
      </c>
    </row>
    <row r="37" spans="2:3" x14ac:dyDescent="0.25">
      <c r="B37" s="107" t="s">
        <v>153</v>
      </c>
      <c r="C37" s="142">
        <v>3</v>
      </c>
    </row>
  </sheetData>
  <pageMargins left="0.7" right="0.7" top="0.75" bottom="0.75" header="0.3" footer="0.3"/>
  <pageSetup orientation="portrait" horizontalDpi="4294967294" verticalDpi="4294967294"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BB65B-452B-4AA8-B5B0-5A3CBED74D65}">
  <dimension ref="A3:O109"/>
  <sheetViews>
    <sheetView showGridLines="0" topLeftCell="A18" zoomScale="110" zoomScaleNormal="110" workbookViewId="0">
      <selection activeCell="A15" sqref="A15:A20"/>
    </sheetView>
  </sheetViews>
  <sheetFormatPr baseColWidth="10" defaultRowHeight="15" x14ac:dyDescent="0.25"/>
  <cols>
    <col min="1" max="1" width="14.28515625" customWidth="1"/>
    <col min="2" max="2" width="16.42578125" customWidth="1"/>
    <col min="3" max="3" width="5.140625" customWidth="1"/>
    <col min="4" max="5" width="40.140625" customWidth="1"/>
    <col min="6" max="7" width="33.28515625" customWidth="1"/>
    <col min="8" max="8" width="10.5703125" bestFit="1" customWidth="1"/>
    <col min="9" max="9" width="13.140625" customWidth="1"/>
    <col min="10" max="10" width="13.28515625" customWidth="1"/>
    <col min="11" max="11" width="14.5703125" customWidth="1"/>
  </cols>
  <sheetData>
    <row r="3" spans="1:15" x14ac:dyDescent="0.25">
      <c r="B3" s="14"/>
      <c r="C3" s="14"/>
      <c r="D3" s="176" t="s">
        <v>100</v>
      </c>
      <c r="E3" s="176"/>
      <c r="F3" s="176"/>
      <c r="G3" s="14"/>
      <c r="H3" s="14"/>
      <c r="I3" s="14"/>
      <c r="J3" s="1"/>
      <c r="K3" s="1"/>
      <c r="L3" s="1"/>
      <c r="M3" s="1"/>
      <c r="N3" s="1"/>
      <c r="O3" s="1"/>
    </row>
    <row r="4" spans="1:15" x14ac:dyDescent="0.25">
      <c r="D4" s="2"/>
      <c r="E4" s="2"/>
      <c r="F4" s="1"/>
      <c r="G4" s="1"/>
      <c r="H4" s="1"/>
      <c r="I4" s="1"/>
      <c r="J4" s="1"/>
      <c r="K4" s="1"/>
      <c r="L4" s="1"/>
      <c r="M4" s="1"/>
      <c r="N4" s="1"/>
      <c r="O4" s="1"/>
    </row>
    <row r="6" spans="1:15" x14ac:dyDescent="0.25">
      <c r="A6" s="54" t="s">
        <v>18</v>
      </c>
      <c r="B6" s="128"/>
      <c r="C6" s="128"/>
      <c r="D6" s="128"/>
      <c r="E6" s="128"/>
      <c r="F6" s="126"/>
      <c r="G6" s="126"/>
      <c r="H6" s="126"/>
      <c r="I6" s="126"/>
      <c r="J6" s="126"/>
      <c r="K6" s="126"/>
    </row>
    <row r="7" spans="1:15" x14ac:dyDescent="0.25">
      <c r="A7" s="54" t="s">
        <v>102</v>
      </c>
      <c r="B7" s="128"/>
      <c r="C7" s="128"/>
      <c r="D7" s="128"/>
      <c r="E7" s="128"/>
      <c r="F7" s="126"/>
      <c r="G7" s="126"/>
      <c r="H7" s="126"/>
      <c r="I7" s="126"/>
      <c r="J7" s="126"/>
      <c r="K7" s="126"/>
    </row>
    <row r="8" spans="1:15" x14ac:dyDescent="0.25">
      <c r="A8" s="54" t="s">
        <v>101</v>
      </c>
      <c r="B8" s="128"/>
      <c r="C8" s="128"/>
      <c r="D8" s="128"/>
      <c r="E8" s="128"/>
      <c r="F8" s="126"/>
      <c r="G8" s="126"/>
      <c r="H8" s="126"/>
      <c r="I8" s="126"/>
      <c r="J8" s="126"/>
      <c r="K8" s="126"/>
    </row>
    <row r="9" spans="1:15" x14ac:dyDescent="0.25">
      <c r="A9" s="128"/>
      <c r="B9" s="128"/>
      <c r="C9" s="128"/>
      <c r="D9" s="128"/>
      <c r="E9" s="128"/>
      <c r="F9" s="126"/>
      <c r="G9" s="126"/>
      <c r="H9" s="126"/>
      <c r="I9" s="126"/>
      <c r="J9" s="126"/>
      <c r="K9" s="126"/>
    </row>
    <row r="10" spans="1:15" x14ac:dyDescent="0.25">
      <c r="A10" s="128"/>
      <c r="B10" s="128"/>
      <c r="C10" s="128"/>
      <c r="D10" s="128"/>
      <c r="E10" s="128"/>
      <c r="F10" s="126"/>
      <c r="G10" s="126"/>
      <c r="H10" s="126"/>
      <c r="I10" s="126"/>
      <c r="J10" s="126"/>
      <c r="K10" s="126"/>
    </row>
    <row r="11" spans="1:15" x14ac:dyDescent="0.25">
      <c r="A11" s="128"/>
      <c r="B11" s="128"/>
      <c r="C11" s="128"/>
      <c r="D11" s="127" t="s">
        <v>309</v>
      </c>
      <c r="E11" s="127"/>
      <c r="F11" s="126"/>
      <c r="G11" s="126"/>
      <c r="H11" s="126"/>
      <c r="I11" s="126"/>
      <c r="J11" s="126"/>
      <c r="K11" s="126"/>
    </row>
    <row r="12" spans="1:15" x14ac:dyDescent="0.25">
      <c r="A12" s="128"/>
      <c r="B12" s="128"/>
      <c r="C12" s="128"/>
      <c r="D12" s="128"/>
      <c r="E12" s="128"/>
      <c r="F12" s="126"/>
      <c r="G12" s="126"/>
      <c r="H12" s="126"/>
      <c r="I12" s="126"/>
      <c r="J12" s="126"/>
      <c r="K12" s="126"/>
    </row>
    <row r="13" spans="1:15" x14ac:dyDescent="0.25">
      <c r="A13" s="126"/>
      <c r="B13" s="126"/>
      <c r="C13" s="126"/>
      <c r="D13" s="126"/>
      <c r="E13" s="126"/>
      <c r="F13" s="126"/>
      <c r="G13" s="126"/>
      <c r="H13" s="126"/>
      <c r="I13" s="126"/>
      <c r="J13" s="126"/>
      <c r="K13" s="126"/>
    </row>
    <row r="14" spans="1:15" ht="24" x14ac:dyDescent="0.25">
      <c r="A14" s="59" t="s">
        <v>5</v>
      </c>
      <c r="B14" s="59" t="s">
        <v>16</v>
      </c>
      <c r="C14" s="200" t="s">
        <v>50</v>
      </c>
      <c r="D14" s="200"/>
      <c r="E14" s="131" t="s">
        <v>55</v>
      </c>
      <c r="F14" s="131" t="s">
        <v>0</v>
      </c>
      <c r="G14" s="131" t="s">
        <v>17</v>
      </c>
      <c r="H14" s="131" t="s">
        <v>60</v>
      </c>
      <c r="I14" s="131" t="s">
        <v>65</v>
      </c>
      <c r="J14" s="131" t="s">
        <v>3</v>
      </c>
      <c r="K14" s="131" t="s">
        <v>4</v>
      </c>
    </row>
    <row r="15" spans="1:15" ht="126" customHeight="1" x14ac:dyDescent="0.25">
      <c r="A15" s="21" t="s">
        <v>287</v>
      </c>
      <c r="B15" s="177" t="s">
        <v>288</v>
      </c>
      <c r="C15" s="130" t="s">
        <v>37</v>
      </c>
      <c r="D15" s="69" t="s">
        <v>289</v>
      </c>
      <c r="E15" s="129" t="s">
        <v>290</v>
      </c>
      <c r="F15" s="129" t="s">
        <v>291</v>
      </c>
      <c r="G15" s="129"/>
      <c r="H15" s="166">
        <v>44562</v>
      </c>
      <c r="I15" s="166">
        <v>44926</v>
      </c>
      <c r="J15" s="147" t="s">
        <v>64</v>
      </c>
      <c r="K15" s="180">
        <f>AVERAGE(J15:J20)</f>
        <v>0.93333333333333324</v>
      </c>
    </row>
    <row r="16" spans="1:15" ht="72" x14ac:dyDescent="0.25">
      <c r="A16" s="21" t="s">
        <v>287</v>
      </c>
      <c r="B16" s="177"/>
      <c r="C16" s="130" t="s">
        <v>23</v>
      </c>
      <c r="D16" s="69" t="s">
        <v>292</v>
      </c>
      <c r="E16" s="129" t="s">
        <v>290</v>
      </c>
      <c r="F16" s="129" t="s">
        <v>293</v>
      </c>
      <c r="G16" s="129"/>
      <c r="H16" s="166">
        <v>44743</v>
      </c>
      <c r="I16" s="166">
        <v>44926</v>
      </c>
      <c r="J16" s="147" t="s">
        <v>64</v>
      </c>
      <c r="K16" s="181"/>
    </row>
    <row r="17" spans="1:12" ht="174.75" customHeight="1" x14ac:dyDescent="0.25">
      <c r="A17" s="21" t="s">
        <v>287</v>
      </c>
      <c r="B17" s="177"/>
      <c r="C17" s="130" t="s">
        <v>51</v>
      </c>
      <c r="D17" s="69" t="s">
        <v>294</v>
      </c>
      <c r="E17" s="129" t="s">
        <v>290</v>
      </c>
      <c r="F17" s="167" t="s">
        <v>295</v>
      </c>
      <c r="G17" s="169" t="s">
        <v>304</v>
      </c>
      <c r="H17" s="166">
        <v>44562</v>
      </c>
      <c r="I17" s="166">
        <v>44926</v>
      </c>
      <c r="J17" s="147">
        <v>0.8</v>
      </c>
      <c r="K17" s="181"/>
    </row>
    <row r="18" spans="1:12" ht="101.25" customHeight="1" x14ac:dyDescent="0.25">
      <c r="A18" s="21" t="s">
        <v>310</v>
      </c>
      <c r="B18" s="129" t="s">
        <v>296</v>
      </c>
      <c r="C18" s="130" t="s">
        <v>39</v>
      </c>
      <c r="D18" s="69" t="s">
        <v>297</v>
      </c>
      <c r="E18" s="69" t="s">
        <v>298</v>
      </c>
      <c r="F18" s="167" t="s">
        <v>299</v>
      </c>
      <c r="G18" s="169" t="s">
        <v>305</v>
      </c>
      <c r="H18" s="166">
        <v>44563</v>
      </c>
      <c r="I18" s="166">
        <v>44926</v>
      </c>
      <c r="J18" s="147">
        <v>1</v>
      </c>
      <c r="K18" s="181"/>
    </row>
    <row r="19" spans="1:12" ht="258" customHeight="1" x14ac:dyDescent="0.25">
      <c r="A19" s="178" t="s">
        <v>76</v>
      </c>
      <c r="B19" s="177" t="s">
        <v>300</v>
      </c>
      <c r="C19" s="130" t="s">
        <v>43</v>
      </c>
      <c r="D19" s="69" t="s">
        <v>301</v>
      </c>
      <c r="E19" s="24" t="s">
        <v>91</v>
      </c>
      <c r="F19" s="167" t="s">
        <v>302</v>
      </c>
      <c r="G19" s="169" t="s">
        <v>306</v>
      </c>
      <c r="H19" s="166">
        <v>44562</v>
      </c>
      <c r="I19" s="166">
        <v>44592</v>
      </c>
      <c r="J19" s="147">
        <v>1</v>
      </c>
      <c r="K19" s="181"/>
    </row>
    <row r="20" spans="1:12" ht="48.75" thickBot="1" x14ac:dyDescent="0.3">
      <c r="A20" s="178"/>
      <c r="B20" s="177"/>
      <c r="C20" s="130" t="s">
        <v>28</v>
      </c>
      <c r="D20" s="69" t="s">
        <v>303</v>
      </c>
      <c r="E20" s="69" t="s">
        <v>91</v>
      </c>
      <c r="F20" s="167" t="s">
        <v>128</v>
      </c>
      <c r="G20" s="69"/>
      <c r="H20" s="168">
        <v>44562</v>
      </c>
      <c r="I20" s="168">
        <v>44926</v>
      </c>
      <c r="J20" s="147" t="s">
        <v>64</v>
      </c>
      <c r="K20" s="181"/>
    </row>
    <row r="21" spans="1:12" x14ac:dyDescent="0.25">
      <c r="E21" s="126"/>
      <c r="F21" s="126"/>
      <c r="G21" s="126"/>
      <c r="H21" s="126"/>
      <c r="I21" s="126"/>
      <c r="J21" s="126"/>
      <c r="K21" s="5"/>
      <c r="L21" s="5"/>
    </row>
    <row r="22" spans="1:12" x14ac:dyDescent="0.25">
      <c r="A22" s="5"/>
      <c r="B22" s="5"/>
      <c r="C22" s="5"/>
      <c r="D22" s="5"/>
      <c r="E22" s="5"/>
      <c r="F22" s="5"/>
      <c r="G22" s="5"/>
      <c r="H22" s="5"/>
      <c r="I22" s="5"/>
      <c r="J22" s="5"/>
      <c r="K22" s="5"/>
      <c r="L22" s="5"/>
    </row>
    <row r="23" spans="1:12" x14ac:dyDescent="0.25">
      <c r="A23" s="191" t="s">
        <v>15</v>
      </c>
      <c r="B23" s="191"/>
      <c r="C23" s="191"/>
      <c r="D23" s="191"/>
      <c r="E23" s="5"/>
      <c r="F23" s="5"/>
      <c r="G23" s="5"/>
      <c r="H23" s="5"/>
      <c r="I23" s="5"/>
      <c r="J23" s="5"/>
      <c r="K23" s="5"/>
      <c r="L23" s="5"/>
    </row>
    <row r="24" spans="1:12" x14ac:dyDescent="0.25">
      <c r="A24" s="12" t="s">
        <v>1</v>
      </c>
      <c r="B24" s="12"/>
      <c r="C24" s="12"/>
      <c r="D24" s="126"/>
      <c r="E24" s="5"/>
      <c r="F24" s="5"/>
      <c r="G24" s="5"/>
      <c r="H24" s="5"/>
      <c r="I24" s="5"/>
      <c r="J24" s="5"/>
      <c r="K24" s="5"/>
      <c r="L24" s="5"/>
    </row>
    <row r="25" spans="1:12" x14ac:dyDescent="0.25">
      <c r="A25" s="5"/>
      <c r="B25" s="5"/>
      <c r="C25" s="5"/>
      <c r="D25" s="5"/>
      <c r="E25" s="5"/>
      <c r="F25" s="5"/>
      <c r="G25" s="5"/>
      <c r="H25" s="5"/>
      <c r="I25" s="5"/>
      <c r="J25" s="5"/>
      <c r="K25" s="5"/>
      <c r="L25" s="5"/>
    </row>
    <row r="26" spans="1:12" x14ac:dyDescent="0.25">
      <c r="A26" s="5"/>
      <c r="B26" s="5"/>
      <c r="C26" s="5"/>
      <c r="D26" s="5"/>
      <c r="E26" s="5"/>
      <c r="F26" s="5"/>
      <c r="G26" s="5"/>
      <c r="H26" s="5"/>
      <c r="I26" s="5"/>
      <c r="J26" s="5"/>
      <c r="K26" s="5"/>
      <c r="L26" s="5"/>
    </row>
    <row r="27" spans="1:12" x14ac:dyDescent="0.25">
      <c r="A27" s="5"/>
      <c r="B27" s="5"/>
      <c r="C27" s="5"/>
      <c r="D27" s="5"/>
      <c r="E27" s="5"/>
      <c r="F27" s="5"/>
      <c r="G27" s="5"/>
      <c r="H27" s="5"/>
      <c r="I27" s="5"/>
      <c r="J27" s="5"/>
      <c r="K27" s="5"/>
      <c r="L27" s="5"/>
    </row>
    <row r="28" spans="1:12" x14ac:dyDescent="0.25">
      <c r="A28" s="5"/>
      <c r="B28" s="5"/>
      <c r="C28" s="5"/>
      <c r="D28" s="5"/>
      <c r="E28" s="5"/>
      <c r="F28" s="5"/>
      <c r="G28" s="5"/>
      <c r="H28" s="5"/>
      <c r="I28" s="5"/>
      <c r="J28" s="5"/>
      <c r="K28" s="5"/>
      <c r="L28" s="5"/>
    </row>
    <row r="29" spans="1:12" x14ac:dyDescent="0.25">
      <c r="A29" s="5"/>
      <c r="B29" s="5"/>
      <c r="C29" s="5"/>
      <c r="D29" s="5"/>
      <c r="E29" s="5"/>
      <c r="F29" s="5"/>
      <c r="G29" s="5"/>
      <c r="H29" s="5"/>
      <c r="I29" s="5"/>
      <c r="J29" s="5"/>
      <c r="K29" s="5"/>
      <c r="L29" s="5"/>
    </row>
    <row r="30" spans="1:12" x14ac:dyDescent="0.25">
      <c r="A30" s="5"/>
      <c r="B30" s="5"/>
      <c r="C30" s="5"/>
      <c r="D30" s="5"/>
      <c r="E30" s="5"/>
      <c r="F30" s="5"/>
      <c r="G30" s="5"/>
      <c r="H30" s="5"/>
      <c r="I30" s="5"/>
      <c r="J30" s="5"/>
      <c r="K30" s="5"/>
      <c r="L30" s="5"/>
    </row>
    <row r="31" spans="1:12" x14ac:dyDescent="0.25">
      <c r="A31" s="5"/>
      <c r="B31" s="5"/>
      <c r="C31" s="5"/>
      <c r="D31" s="5"/>
      <c r="E31" s="5"/>
      <c r="F31" s="5"/>
      <c r="G31" s="5"/>
      <c r="H31" s="5"/>
      <c r="I31" s="5"/>
      <c r="J31" s="5"/>
      <c r="K31" s="5"/>
      <c r="L31" s="5"/>
    </row>
    <row r="32" spans="1:12" x14ac:dyDescent="0.25">
      <c r="A32" s="5"/>
      <c r="B32" s="5"/>
      <c r="C32" s="5"/>
      <c r="D32" s="5"/>
      <c r="E32" s="5"/>
      <c r="F32" s="5"/>
      <c r="G32" s="5"/>
      <c r="H32" s="5"/>
      <c r="I32" s="5"/>
      <c r="J32" s="5"/>
      <c r="K32" s="5"/>
      <c r="L32" s="5"/>
    </row>
    <row r="33" spans="1:12" x14ac:dyDescent="0.25">
      <c r="A33" s="5"/>
      <c r="B33" s="5"/>
      <c r="C33" s="5"/>
      <c r="D33" s="5"/>
      <c r="E33" s="5"/>
      <c r="F33" s="5"/>
      <c r="G33" s="5"/>
      <c r="H33" s="5"/>
      <c r="I33" s="5"/>
      <c r="J33" s="5"/>
      <c r="K33" s="5"/>
      <c r="L33" s="5"/>
    </row>
    <row r="34" spans="1:12" x14ac:dyDescent="0.25">
      <c r="A34" s="5"/>
      <c r="B34" s="5"/>
      <c r="C34" s="5"/>
      <c r="D34" s="5"/>
      <c r="E34" s="5"/>
      <c r="F34" s="5"/>
      <c r="G34" s="5"/>
      <c r="H34" s="5"/>
      <c r="I34" s="5"/>
      <c r="J34" s="5"/>
      <c r="K34" s="5"/>
      <c r="L34" s="5"/>
    </row>
    <row r="35" spans="1:12" x14ac:dyDescent="0.25">
      <c r="A35" s="5"/>
      <c r="B35" s="5"/>
      <c r="C35" s="5"/>
      <c r="D35" s="5"/>
      <c r="E35" s="5"/>
      <c r="F35" s="5"/>
      <c r="G35" s="5"/>
      <c r="H35" s="5"/>
      <c r="I35" s="5"/>
      <c r="J35" s="5"/>
      <c r="K35" s="5"/>
      <c r="L35" s="5"/>
    </row>
    <row r="36" spans="1:12" x14ac:dyDescent="0.25">
      <c r="A36" s="5"/>
      <c r="B36" s="5"/>
      <c r="C36" s="5"/>
      <c r="D36" s="5"/>
      <c r="E36" s="5"/>
      <c r="F36" s="5"/>
      <c r="G36" s="5"/>
      <c r="H36" s="5"/>
      <c r="I36" s="5"/>
      <c r="J36" s="5"/>
      <c r="K36" s="5"/>
      <c r="L36" s="5"/>
    </row>
    <row r="37" spans="1:12" x14ac:dyDescent="0.25">
      <c r="A37" s="5"/>
      <c r="B37" s="5"/>
      <c r="C37" s="5"/>
      <c r="D37" s="5"/>
      <c r="E37" s="5"/>
      <c r="F37" s="5"/>
      <c r="G37" s="5"/>
      <c r="H37" s="5"/>
      <c r="I37" s="5"/>
      <c r="J37" s="5"/>
      <c r="K37" s="5"/>
      <c r="L37" s="5"/>
    </row>
    <row r="38" spans="1:12" x14ac:dyDescent="0.25">
      <c r="A38" s="5"/>
      <c r="B38" s="5"/>
      <c r="C38" s="5"/>
      <c r="D38" s="5"/>
      <c r="E38" s="5"/>
      <c r="F38" s="5"/>
      <c r="G38" s="5"/>
      <c r="H38" s="5"/>
      <c r="I38" s="5"/>
      <c r="J38" s="5"/>
      <c r="K38" s="5"/>
      <c r="L38" s="5"/>
    </row>
    <row r="39" spans="1:12" x14ac:dyDescent="0.25">
      <c r="A39" s="5"/>
      <c r="B39" s="5"/>
      <c r="C39" s="5"/>
      <c r="D39" s="5"/>
      <c r="E39" s="5"/>
      <c r="F39" s="5"/>
      <c r="G39" s="5"/>
      <c r="H39" s="5"/>
      <c r="I39" s="5"/>
      <c r="J39" s="5"/>
      <c r="K39" s="5"/>
      <c r="L39" s="5"/>
    </row>
    <row r="40" spans="1:12" x14ac:dyDescent="0.25">
      <c r="A40" s="5"/>
      <c r="B40" s="5"/>
      <c r="C40" s="5"/>
      <c r="D40" s="5"/>
      <c r="E40" s="5"/>
      <c r="F40" s="5"/>
      <c r="G40" s="5"/>
      <c r="H40" s="5"/>
      <c r="I40" s="5"/>
      <c r="J40" s="5"/>
      <c r="K40" s="5"/>
      <c r="L40" s="5"/>
    </row>
    <row r="41" spans="1:12" x14ac:dyDescent="0.25">
      <c r="A41" s="5"/>
      <c r="B41" s="5"/>
      <c r="C41" s="5"/>
      <c r="D41" s="5"/>
      <c r="E41" s="5"/>
      <c r="F41" s="5"/>
      <c r="G41" s="5"/>
      <c r="H41" s="5"/>
      <c r="I41" s="5"/>
      <c r="J41" s="5"/>
      <c r="K41" s="5"/>
      <c r="L41" s="5"/>
    </row>
    <row r="42" spans="1:12" x14ac:dyDescent="0.25">
      <c r="A42" s="5"/>
      <c r="B42" s="5"/>
      <c r="C42" s="5"/>
      <c r="D42" s="5"/>
      <c r="E42" s="5"/>
      <c r="F42" s="5"/>
      <c r="G42" s="5"/>
      <c r="H42" s="5"/>
      <c r="I42" s="5"/>
      <c r="J42" s="5"/>
      <c r="K42" s="5"/>
      <c r="L42" s="5"/>
    </row>
    <row r="43" spans="1:12" x14ac:dyDescent="0.25">
      <c r="A43" s="5"/>
      <c r="B43" s="5"/>
      <c r="C43" s="5"/>
      <c r="D43" s="5"/>
      <c r="E43" s="5"/>
      <c r="F43" s="5"/>
      <c r="G43" s="5"/>
      <c r="H43" s="5"/>
      <c r="I43" s="5"/>
      <c r="J43" s="5"/>
      <c r="K43" s="5"/>
      <c r="L43" s="5"/>
    </row>
    <row r="44" spans="1:12" x14ac:dyDescent="0.25">
      <c r="A44" s="5"/>
      <c r="B44" s="5"/>
      <c r="C44" s="5"/>
      <c r="D44" s="5"/>
      <c r="E44" s="5"/>
      <c r="F44" s="5"/>
      <c r="G44" s="5"/>
      <c r="H44" s="5"/>
      <c r="I44" s="5"/>
      <c r="J44" s="5"/>
      <c r="K44" s="5"/>
      <c r="L44" s="5"/>
    </row>
    <row r="45" spans="1:12" x14ac:dyDescent="0.25">
      <c r="A45" s="5"/>
      <c r="B45" s="5"/>
      <c r="C45" s="5"/>
      <c r="D45" s="5"/>
      <c r="E45" s="5"/>
      <c r="F45" s="5"/>
      <c r="G45" s="5"/>
      <c r="H45" s="5"/>
      <c r="I45" s="5"/>
      <c r="J45" s="5"/>
      <c r="K45" s="5"/>
      <c r="L45" s="5"/>
    </row>
    <row r="46" spans="1:12" x14ac:dyDescent="0.25">
      <c r="A46" s="5"/>
      <c r="B46" s="5"/>
      <c r="C46" s="5"/>
      <c r="D46" s="5"/>
      <c r="E46" s="5"/>
      <c r="F46" s="5"/>
      <c r="G46" s="5"/>
      <c r="H46" s="5"/>
      <c r="I46" s="5"/>
      <c r="J46" s="5"/>
      <c r="K46" s="5"/>
      <c r="L46" s="5"/>
    </row>
    <row r="47" spans="1:12" x14ac:dyDescent="0.25">
      <c r="A47" s="5"/>
      <c r="B47" s="5"/>
      <c r="C47" s="5"/>
      <c r="D47" s="5"/>
      <c r="E47" s="5"/>
      <c r="F47" s="5"/>
      <c r="G47" s="5"/>
      <c r="H47" s="5"/>
      <c r="I47" s="5"/>
      <c r="J47" s="5"/>
      <c r="K47" s="5"/>
      <c r="L47" s="5"/>
    </row>
    <row r="48" spans="1:12" x14ac:dyDescent="0.25">
      <c r="A48" s="5"/>
      <c r="B48" s="5"/>
      <c r="C48" s="5"/>
      <c r="D48" s="5"/>
      <c r="E48" s="5"/>
      <c r="F48" s="5"/>
      <c r="G48" s="5"/>
      <c r="H48" s="5"/>
      <c r="I48" s="5"/>
      <c r="J48" s="5"/>
      <c r="K48" s="5"/>
      <c r="L48" s="5"/>
    </row>
    <row r="49" spans="1:12" x14ac:dyDescent="0.25">
      <c r="A49" s="5"/>
      <c r="B49" s="5"/>
      <c r="C49" s="5"/>
      <c r="D49" s="5"/>
      <c r="E49" s="5"/>
      <c r="F49" s="5"/>
      <c r="G49" s="5"/>
      <c r="H49" s="5"/>
      <c r="I49" s="5"/>
      <c r="J49" s="5"/>
      <c r="K49" s="5"/>
      <c r="L49" s="5"/>
    </row>
    <row r="50" spans="1:12" x14ac:dyDescent="0.25">
      <c r="A50" s="5"/>
      <c r="B50" s="5"/>
      <c r="C50" s="5"/>
      <c r="D50" s="5"/>
      <c r="E50" s="5"/>
      <c r="F50" s="5"/>
      <c r="G50" s="5"/>
      <c r="H50" s="5"/>
      <c r="I50" s="5"/>
      <c r="J50" s="5"/>
      <c r="K50" s="5"/>
      <c r="L50" s="5"/>
    </row>
    <row r="51" spans="1:12" x14ac:dyDescent="0.25">
      <c r="A51" s="5"/>
      <c r="B51" s="5"/>
      <c r="C51" s="5"/>
      <c r="D51" s="5"/>
      <c r="E51" s="5"/>
      <c r="F51" s="5"/>
      <c r="G51" s="5"/>
      <c r="H51" s="5"/>
      <c r="I51" s="5"/>
      <c r="J51" s="5"/>
      <c r="K51" s="5"/>
      <c r="L51" s="5"/>
    </row>
    <row r="52" spans="1:12" x14ac:dyDescent="0.25">
      <c r="A52" s="5"/>
      <c r="B52" s="5"/>
      <c r="C52" s="5"/>
      <c r="D52" s="5"/>
      <c r="E52" s="5"/>
      <c r="F52" s="5"/>
      <c r="G52" s="5"/>
      <c r="H52" s="5"/>
      <c r="I52" s="5"/>
      <c r="J52" s="5"/>
      <c r="K52" s="5"/>
      <c r="L52" s="5"/>
    </row>
    <row r="53" spans="1:12" x14ac:dyDescent="0.25">
      <c r="A53" s="5"/>
      <c r="B53" s="5"/>
      <c r="C53" s="5"/>
      <c r="D53" s="5"/>
      <c r="E53" s="5"/>
      <c r="F53" s="5"/>
      <c r="G53" s="5"/>
      <c r="H53" s="5"/>
      <c r="I53" s="5"/>
      <c r="J53" s="5"/>
      <c r="K53" s="5"/>
      <c r="L53" s="5"/>
    </row>
    <row r="54" spans="1:12" x14ac:dyDescent="0.25">
      <c r="A54" s="5"/>
      <c r="B54" s="5"/>
      <c r="C54" s="5"/>
      <c r="D54" s="5"/>
      <c r="E54" s="5"/>
      <c r="F54" s="5"/>
      <c r="G54" s="5"/>
      <c r="H54" s="5"/>
      <c r="I54" s="5"/>
      <c r="J54" s="5"/>
      <c r="K54" s="5"/>
      <c r="L54" s="5"/>
    </row>
    <row r="55" spans="1:12" x14ac:dyDescent="0.25">
      <c r="A55" s="5"/>
      <c r="B55" s="5"/>
      <c r="C55" s="5"/>
      <c r="D55" s="5"/>
      <c r="E55" s="5"/>
      <c r="F55" s="5"/>
      <c r="G55" s="5"/>
      <c r="H55" s="5"/>
      <c r="I55" s="5"/>
      <c r="J55" s="5"/>
      <c r="K55" s="5"/>
      <c r="L55" s="5"/>
    </row>
    <row r="56" spans="1:12" x14ac:dyDescent="0.25">
      <c r="A56" s="5"/>
      <c r="B56" s="5"/>
      <c r="C56" s="5"/>
      <c r="D56" s="5"/>
      <c r="E56" s="5"/>
      <c r="F56" s="5"/>
      <c r="G56" s="5"/>
      <c r="H56" s="5"/>
      <c r="I56" s="5"/>
      <c r="J56" s="5"/>
      <c r="K56" s="5"/>
      <c r="L56" s="5"/>
    </row>
    <row r="57" spans="1:12" x14ac:dyDescent="0.25">
      <c r="A57" s="5"/>
      <c r="B57" s="5"/>
      <c r="C57" s="5"/>
      <c r="D57" s="5"/>
      <c r="E57" s="5"/>
      <c r="F57" s="5"/>
      <c r="G57" s="5"/>
      <c r="H57" s="5"/>
      <c r="I57" s="5"/>
      <c r="J57" s="5"/>
      <c r="K57" s="5"/>
      <c r="L57" s="5"/>
    </row>
    <row r="58" spans="1:12" x14ac:dyDescent="0.25">
      <c r="A58" s="5"/>
      <c r="B58" s="5"/>
      <c r="C58" s="5"/>
      <c r="D58" s="5"/>
      <c r="E58" s="5"/>
      <c r="F58" s="5"/>
      <c r="G58" s="5"/>
      <c r="H58" s="5"/>
      <c r="I58" s="5"/>
      <c r="J58" s="5"/>
      <c r="K58" s="5"/>
      <c r="L58" s="5"/>
    </row>
    <row r="59" spans="1:12" x14ac:dyDescent="0.25">
      <c r="A59" s="5"/>
      <c r="B59" s="5"/>
      <c r="C59" s="5"/>
      <c r="D59" s="5"/>
      <c r="E59" s="5"/>
      <c r="F59" s="5"/>
      <c r="G59" s="5"/>
      <c r="H59" s="5"/>
      <c r="I59" s="5"/>
      <c r="J59" s="5"/>
      <c r="K59" s="5"/>
      <c r="L59" s="5"/>
    </row>
    <row r="60" spans="1:12" x14ac:dyDescent="0.25">
      <c r="A60" s="5"/>
      <c r="B60" s="5"/>
      <c r="C60" s="5"/>
      <c r="D60" s="5"/>
      <c r="E60" s="5"/>
      <c r="F60" s="5"/>
      <c r="G60" s="5"/>
      <c r="H60" s="5"/>
      <c r="I60" s="5"/>
      <c r="J60" s="5"/>
      <c r="K60" s="5"/>
      <c r="L60" s="5"/>
    </row>
    <row r="61" spans="1:12" x14ac:dyDescent="0.25">
      <c r="A61" s="5"/>
      <c r="B61" s="5"/>
      <c r="C61" s="5"/>
      <c r="D61" s="5"/>
      <c r="E61" s="5"/>
      <c r="F61" s="5"/>
      <c r="G61" s="5"/>
      <c r="H61" s="5"/>
      <c r="I61" s="5"/>
      <c r="J61" s="5"/>
      <c r="K61" s="5"/>
      <c r="L61" s="5"/>
    </row>
    <row r="62" spans="1:12" x14ac:dyDescent="0.25">
      <c r="A62" s="5"/>
      <c r="B62" s="5"/>
      <c r="C62" s="5"/>
      <c r="D62" s="5"/>
      <c r="E62" s="5"/>
      <c r="F62" s="5"/>
      <c r="G62" s="5"/>
      <c r="H62" s="5"/>
      <c r="I62" s="5"/>
      <c r="J62" s="5"/>
      <c r="K62" s="5"/>
      <c r="L62" s="5"/>
    </row>
    <row r="63" spans="1:12" x14ac:dyDescent="0.25">
      <c r="A63" s="5"/>
      <c r="B63" s="5"/>
      <c r="C63" s="5"/>
      <c r="D63" s="5"/>
      <c r="E63" s="5"/>
      <c r="F63" s="5"/>
      <c r="G63" s="5"/>
      <c r="H63" s="5"/>
      <c r="I63" s="5"/>
      <c r="J63" s="5"/>
      <c r="K63" s="5"/>
      <c r="L63" s="5"/>
    </row>
    <row r="64" spans="1:12" x14ac:dyDescent="0.25">
      <c r="A64" s="5"/>
      <c r="B64" s="5"/>
      <c r="C64" s="5"/>
      <c r="D64" s="5"/>
      <c r="E64" s="5"/>
      <c r="F64" s="5"/>
      <c r="G64" s="5"/>
      <c r="H64" s="5"/>
      <c r="I64" s="5"/>
      <c r="J64" s="5"/>
      <c r="K64" s="5"/>
      <c r="L64" s="5"/>
    </row>
    <row r="65" spans="1:12" x14ac:dyDescent="0.25">
      <c r="A65" s="5"/>
      <c r="B65" s="5"/>
      <c r="C65" s="5"/>
      <c r="D65" s="5"/>
      <c r="E65" s="5"/>
      <c r="F65" s="5"/>
      <c r="G65" s="5"/>
      <c r="H65" s="5"/>
      <c r="I65" s="5"/>
      <c r="J65" s="5"/>
      <c r="K65" s="5"/>
      <c r="L65" s="5"/>
    </row>
    <row r="66" spans="1:12" x14ac:dyDescent="0.25">
      <c r="A66" s="5"/>
      <c r="B66" s="5"/>
      <c r="C66" s="5"/>
      <c r="D66" s="5"/>
      <c r="E66" s="5"/>
      <c r="F66" s="5"/>
      <c r="G66" s="5"/>
      <c r="H66" s="5"/>
      <c r="I66" s="5"/>
      <c r="J66" s="5"/>
      <c r="K66" s="5"/>
      <c r="L66" s="5"/>
    </row>
    <row r="67" spans="1:12" x14ac:dyDescent="0.25">
      <c r="A67" s="5"/>
      <c r="B67" s="5"/>
      <c r="C67" s="5"/>
      <c r="D67" s="5"/>
      <c r="E67" s="5"/>
      <c r="F67" s="5"/>
      <c r="G67" s="5"/>
      <c r="H67" s="5"/>
      <c r="I67" s="5"/>
      <c r="J67" s="5"/>
      <c r="K67" s="5"/>
      <c r="L67" s="5"/>
    </row>
    <row r="68" spans="1:12" x14ac:dyDescent="0.25">
      <c r="A68" s="5"/>
      <c r="B68" s="5"/>
      <c r="C68" s="5"/>
      <c r="D68" s="5"/>
      <c r="E68" s="5"/>
      <c r="F68" s="5"/>
      <c r="G68" s="5"/>
      <c r="H68" s="5"/>
      <c r="I68" s="5"/>
      <c r="J68" s="5"/>
      <c r="K68" s="5"/>
      <c r="L68" s="5"/>
    </row>
    <row r="69" spans="1:12" x14ac:dyDescent="0.25">
      <c r="A69" s="5"/>
      <c r="B69" s="5"/>
      <c r="C69" s="5"/>
      <c r="D69" s="5"/>
      <c r="E69" s="5"/>
      <c r="F69" s="5"/>
      <c r="G69" s="5"/>
      <c r="H69" s="5"/>
      <c r="I69" s="5"/>
      <c r="J69" s="5"/>
      <c r="K69" s="5"/>
      <c r="L69" s="5"/>
    </row>
    <row r="70" spans="1:12" x14ac:dyDescent="0.25">
      <c r="A70" s="5"/>
      <c r="B70" s="5"/>
      <c r="C70" s="5"/>
      <c r="D70" s="5"/>
      <c r="E70" s="5"/>
      <c r="F70" s="5"/>
      <c r="G70" s="5"/>
      <c r="H70" s="5"/>
      <c r="I70" s="5"/>
      <c r="J70" s="5"/>
      <c r="K70" s="5"/>
      <c r="L70" s="5"/>
    </row>
    <row r="71" spans="1:12" x14ac:dyDescent="0.25">
      <c r="A71" s="5"/>
      <c r="B71" s="5"/>
      <c r="C71" s="5"/>
      <c r="D71" s="5"/>
      <c r="E71" s="5"/>
      <c r="F71" s="5"/>
      <c r="G71" s="5"/>
      <c r="H71" s="5"/>
      <c r="I71" s="5"/>
      <c r="J71" s="5"/>
      <c r="K71" s="5"/>
      <c r="L71" s="5"/>
    </row>
    <row r="72" spans="1:12" x14ac:dyDescent="0.25">
      <c r="A72" s="5"/>
      <c r="B72" s="5"/>
      <c r="C72" s="5"/>
      <c r="D72" s="5"/>
      <c r="E72" s="5"/>
      <c r="F72" s="5"/>
      <c r="G72" s="5"/>
      <c r="H72" s="5"/>
      <c r="I72" s="5"/>
      <c r="J72" s="5"/>
      <c r="K72" s="5"/>
      <c r="L72" s="5"/>
    </row>
    <row r="73" spans="1:12" x14ac:dyDescent="0.25">
      <c r="A73" s="5"/>
      <c r="B73" s="5"/>
      <c r="C73" s="5"/>
      <c r="D73" s="5"/>
      <c r="E73" s="5"/>
      <c r="F73" s="5"/>
      <c r="G73" s="5"/>
      <c r="H73" s="5"/>
      <c r="I73" s="5"/>
      <c r="J73" s="5"/>
      <c r="K73" s="5"/>
      <c r="L73" s="5"/>
    </row>
    <row r="74" spans="1:12" x14ac:dyDescent="0.25">
      <c r="A74" s="5"/>
      <c r="B74" s="5"/>
      <c r="C74" s="5"/>
      <c r="D74" s="5"/>
      <c r="E74" s="5"/>
      <c r="F74" s="5"/>
      <c r="G74" s="5"/>
      <c r="H74" s="5"/>
      <c r="I74" s="5"/>
      <c r="J74" s="5"/>
      <c r="K74" s="5"/>
      <c r="L74" s="5"/>
    </row>
    <row r="75" spans="1:12" x14ac:dyDescent="0.25">
      <c r="A75" s="5"/>
      <c r="B75" s="5"/>
      <c r="C75" s="5"/>
      <c r="D75" s="5"/>
      <c r="E75" s="5"/>
      <c r="F75" s="5"/>
      <c r="G75" s="5"/>
      <c r="H75" s="5"/>
      <c r="I75" s="5"/>
      <c r="J75" s="5"/>
      <c r="K75" s="5"/>
      <c r="L75" s="5"/>
    </row>
    <row r="76" spans="1:12" x14ac:dyDescent="0.25">
      <c r="A76" s="5"/>
      <c r="B76" s="5"/>
      <c r="C76" s="5"/>
      <c r="D76" s="5"/>
      <c r="E76" s="5"/>
      <c r="F76" s="5"/>
      <c r="G76" s="5"/>
      <c r="H76" s="5"/>
      <c r="I76" s="5"/>
      <c r="J76" s="5"/>
      <c r="K76" s="5"/>
      <c r="L76" s="5"/>
    </row>
    <row r="77" spans="1:12" x14ac:dyDescent="0.25">
      <c r="A77" s="5"/>
      <c r="B77" s="5"/>
      <c r="C77" s="5"/>
      <c r="D77" s="5"/>
      <c r="E77" s="5"/>
      <c r="F77" s="5"/>
      <c r="G77" s="5"/>
      <c r="H77" s="5"/>
      <c r="I77" s="5"/>
      <c r="J77" s="5"/>
      <c r="K77" s="5"/>
      <c r="L77" s="5"/>
    </row>
    <row r="78" spans="1:12" x14ac:dyDescent="0.25">
      <c r="A78" s="5"/>
      <c r="B78" s="5"/>
      <c r="C78" s="5"/>
      <c r="D78" s="5"/>
      <c r="E78" s="5"/>
      <c r="F78" s="5"/>
      <c r="G78" s="5"/>
      <c r="H78" s="5"/>
      <c r="I78" s="5"/>
      <c r="J78" s="5"/>
      <c r="K78" s="5"/>
      <c r="L78" s="5"/>
    </row>
    <row r="79" spans="1:12" x14ac:dyDescent="0.25">
      <c r="A79" s="5"/>
      <c r="B79" s="5"/>
      <c r="C79" s="5"/>
      <c r="D79" s="5"/>
      <c r="E79" s="5"/>
      <c r="F79" s="5"/>
      <c r="G79" s="5"/>
      <c r="H79" s="5"/>
      <c r="I79" s="5"/>
      <c r="J79" s="5"/>
      <c r="K79" s="5"/>
      <c r="L79" s="5"/>
    </row>
    <row r="80" spans="1:12" x14ac:dyDescent="0.25">
      <c r="A80" s="5"/>
      <c r="B80" s="5"/>
      <c r="C80" s="5"/>
      <c r="D80" s="5"/>
      <c r="E80" s="5"/>
      <c r="F80" s="5"/>
      <c r="G80" s="5"/>
      <c r="H80" s="5"/>
      <c r="I80" s="5"/>
      <c r="J80" s="5"/>
      <c r="K80" s="5"/>
      <c r="L80" s="5"/>
    </row>
    <row r="81" spans="1:12" x14ac:dyDescent="0.25">
      <c r="A81" s="5"/>
      <c r="B81" s="5"/>
      <c r="C81" s="5"/>
      <c r="D81" s="5"/>
      <c r="E81" s="5"/>
      <c r="F81" s="5"/>
      <c r="G81" s="5"/>
      <c r="H81" s="5"/>
      <c r="I81" s="5"/>
      <c r="J81" s="5"/>
      <c r="K81" s="5"/>
      <c r="L81" s="5"/>
    </row>
    <row r="82" spans="1:12" x14ac:dyDescent="0.25">
      <c r="A82" s="5"/>
      <c r="B82" s="5"/>
      <c r="C82" s="5"/>
      <c r="D82" s="5"/>
      <c r="E82" s="5"/>
      <c r="F82" s="5"/>
      <c r="G82" s="5"/>
      <c r="H82" s="5"/>
      <c r="I82" s="5"/>
      <c r="J82" s="5"/>
      <c r="K82" s="5"/>
      <c r="L82" s="5"/>
    </row>
    <row r="83" spans="1:12" x14ac:dyDescent="0.25">
      <c r="A83" s="5"/>
      <c r="B83" s="5"/>
      <c r="C83" s="5"/>
      <c r="D83" s="5"/>
      <c r="E83" s="5"/>
      <c r="F83" s="5"/>
      <c r="G83" s="5"/>
      <c r="H83" s="5"/>
      <c r="I83" s="5"/>
      <c r="J83" s="5"/>
      <c r="K83" s="5"/>
      <c r="L83" s="5"/>
    </row>
    <row r="84" spans="1:12" x14ac:dyDescent="0.25">
      <c r="A84" s="5"/>
      <c r="B84" s="5"/>
      <c r="C84" s="5"/>
      <c r="D84" s="5"/>
      <c r="E84" s="5"/>
      <c r="F84" s="5"/>
      <c r="G84" s="5"/>
      <c r="H84" s="5"/>
      <c r="I84" s="5"/>
      <c r="J84" s="5"/>
      <c r="K84" s="5"/>
      <c r="L84" s="5"/>
    </row>
    <row r="85" spans="1:12" x14ac:dyDescent="0.25">
      <c r="A85" s="5"/>
      <c r="B85" s="5"/>
      <c r="C85" s="5"/>
      <c r="D85" s="5"/>
      <c r="E85" s="5"/>
      <c r="F85" s="5"/>
      <c r="G85" s="5"/>
      <c r="H85" s="5"/>
      <c r="I85" s="5"/>
      <c r="J85" s="5"/>
      <c r="K85" s="5"/>
      <c r="L85" s="5"/>
    </row>
    <row r="86" spans="1:12" x14ac:dyDescent="0.25">
      <c r="A86" s="5"/>
      <c r="B86" s="5"/>
      <c r="C86" s="5"/>
      <c r="D86" s="5"/>
      <c r="E86" s="5"/>
      <c r="F86" s="5"/>
      <c r="G86" s="5"/>
      <c r="H86" s="5"/>
      <c r="I86" s="5"/>
      <c r="J86" s="5"/>
      <c r="K86" s="5"/>
      <c r="L86" s="5"/>
    </row>
    <row r="87" spans="1:12" x14ac:dyDescent="0.25">
      <c r="A87" s="5"/>
      <c r="B87" s="5"/>
      <c r="C87" s="5"/>
      <c r="D87" s="5"/>
      <c r="E87" s="5"/>
      <c r="F87" s="5"/>
      <c r="G87" s="5"/>
      <c r="H87" s="5"/>
      <c r="I87" s="5"/>
      <c r="J87" s="5"/>
      <c r="K87" s="5"/>
      <c r="L87" s="5"/>
    </row>
    <row r="88" spans="1:12" x14ac:dyDescent="0.25">
      <c r="A88" s="5"/>
      <c r="B88" s="5"/>
      <c r="C88" s="5"/>
      <c r="D88" s="5"/>
      <c r="E88" s="5"/>
      <c r="F88" s="5"/>
      <c r="G88" s="5"/>
      <c r="H88" s="5"/>
      <c r="I88" s="5"/>
      <c r="J88" s="5"/>
      <c r="K88" s="5"/>
      <c r="L88" s="5"/>
    </row>
    <row r="89" spans="1:12" x14ac:dyDescent="0.25">
      <c r="A89" s="5"/>
      <c r="B89" s="5"/>
      <c r="C89" s="5"/>
      <c r="D89" s="5"/>
      <c r="E89" s="5"/>
      <c r="F89" s="5"/>
      <c r="G89" s="5"/>
      <c r="H89" s="5"/>
      <c r="I89" s="5"/>
      <c r="J89" s="5"/>
      <c r="K89" s="5"/>
      <c r="L89" s="5"/>
    </row>
    <row r="90" spans="1:12" x14ac:dyDescent="0.25">
      <c r="A90" s="5"/>
      <c r="B90" s="5"/>
      <c r="C90" s="5"/>
      <c r="D90" s="5"/>
      <c r="E90" s="5"/>
      <c r="F90" s="5"/>
      <c r="G90" s="5"/>
      <c r="H90" s="5"/>
      <c r="I90" s="5"/>
      <c r="J90" s="5"/>
      <c r="K90" s="5"/>
      <c r="L90" s="5"/>
    </row>
    <row r="91" spans="1:12" x14ac:dyDescent="0.25">
      <c r="A91" s="5"/>
      <c r="B91" s="5"/>
      <c r="C91" s="5"/>
      <c r="D91" s="5"/>
      <c r="E91" s="5"/>
      <c r="F91" s="5"/>
      <c r="G91" s="5"/>
      <c r="H91" s="5"/>
      <c r="I91" s="5"/>
      <c r="J91" s="5"/>
      <c r="K91" s="5"/>
      <c r="L91" s="5"/>
    </row>
    <row r="92" spans="1:12" x14ac:dyDescent="0.25">
      <c r="A92" s="5"/>
      <c r="B92" s="5"/>
      <c r="C92" s="5"/>
      <c r="D92" s="5"/>
      <c r="E92" s="5"/>
      <c r="F92" s="5"/>
      <c r="G92" s="5"/>
      <c r="H92" s="5"/>
      <c r="I92" s="5"/>
      <c r="J92" s="5"/>
      <c r="K92" s="5"/>
      <c r="L92" s="5"/>
    </row>
    <row r="93" spans="1:12" x14ac:dyDescent="0.25">
      <c r="A93" s="5"/>
      <c r="B93" s="5"/>
      <c r="C93" s="5"/>
      <c r="D93" s="5"/>
      <c r="E93" s="5"/>
      <c r="F93" s="5"/>
      <c r="G93" s="5"/>
      <c r="H93" s="5"/>
      <c r="I93" s="5"/>
      <c r="J93" s="5"/>
      <c r="K93" s="5"/>
      <c r="L93" s="5"/>
    </row>
    <row r="94" spans="1:12" x14ac:dyDescent="0.25">
      <c r="A94" s="5"/>
      <c r="B94" s="5"/>
      <c r="C94" s="5"/>
      <c r="D94" s="5"/>
      <c r="E94" s="5"/>
      <c r="F94" s="5"/>
      <c r="G94" s="5"/>
      <c r="H94" s="5"/>
      <c r="I94" s="5"/>
      <c r="J94" s="5"/>
      <c r="K94" s="5"/>
      <c r="L94" s="5"/>
    </row>
    <row r="95" spans="1:12" x14ac:dyDescent="0.25">
      <c r="A95" s="5"/>
      <c r="B95" s="5"/>
      <c r="C95" s="5"/>
      <c r="D95" s="5"/>
      <c r="E95" s="5"/>
      <c r="F95" s="5"/>
      <c r="G95" s="5"/>
      <c r="H95" s="5"/>
      <c r="I95" s="5"/>
      <c r="J95" s="5"/>
      <c r="K95" s="5"/>
      <c r="L95" s="5"/>
    </row>
    <row r="96" spans="1:12" x14ac:dyDescent="0.25">
      <c r="A96" s="5"/>
      <c r="B96" s="5"/>
      <c r="C96" s="5"/>
      <c r="D96" s="5"/>
      <c r="E96" s="5"/>
      <c r="F96" s="5"/>
      <c r="G96" s="5"/>
      <c r="H96" s="5"/>
      <c r="I96" s="5"/>
      <c r="J96" s="5"/>
      <c r="K96" s="5"/>
      <c r="L96" s="5"/>
    </row>
    <row r="97" spans="1:12" x14ac:dyDescent="0.25">
      <c r="A97" s="5"/>
      <c r="B97" s="5"/>
      <c r="C97" s="5"/>
      <c r="D97" s="5"/>
      <c r="E97" s="5"/>
      <c r="F97" s="5"/>
      <c r="G97" s="5"/>
      <c r="H97" s="5"/>
      <c r="I97" s="5"/>
      <c r="J97" s="5"/>
      <c r="K97" s="5"/>
      <c r="L97" s="5"/>
    </row>
    <row r="98" spans="1:12" x14ac:dyDescent="0.25">
      <c r="A98" s="5"/>
      <c r="B98" s="5"/>
      <c r="C98" s="5"/>
      <c r="D98" s="5"/>
      <c r="E98" s="5"/>
      <c r="F98" s="5"/>
      <c r="G98" s="5"/>
      <c r="H98" s="5"/>
      <c r="I98" s="5"/>
      <c r="J98" s="5"/>
      <c r="K98" s="5"/>
      <c r="L98" s="5"/>
    </row>
    <row r="99" spans="1:12" x14ac:dyDescent="0.25">
      <c r="A99" s="5"/>
      <c r="B99" s="5"/>
      <c r="C99" s="5"/>
      <c r="D99" s="5"/>
      <c r="E99" s="5"/>
      <c r="F99" s="5"/>
      <c r="G99" s="5"/>
      <c r="H99" s="5"/>
      <c r="I99" s="5"/>
      <c r="J99" s="5"/>
      <c r="K99" s="5"/>
      <c r="L99" s="5"/>
    </row>
    <row r="100" spans="1:12" x14ac:dyDescent="0.25">
      <c r="A100" s="5"/>
      <c r="B100" s="5"/>
      <c r="C100" s="5"/>
      <c r="D100" s="5"/>
      <c r="E100" s="5"/>
      <c r="F100" s="5"/>
      <c r="G100" s="5"/>
      <c r="H100" s="5"/>
      <c r="I100" s="5"/>
      <c r="J100" s="5"/>
      <c r="K100" s="5"/>
      <c r="L100" s="5"/>
    </row>
    <row r="101" spans="1:12" x14ac:dyDescent="0.25">
      <c r="A101" s="5"/>
      <c r="B101" s="5"/>
      <c r="C101" s="5"/>
      <c r="D101" s="5"/>
      <c r="E101" s="5"/>
      <c r="F101" s="5"/>
      <c r="G101" s="5"/>
      <c r="H101" s="5"/>
      <c r="I101" s="5"/>
      <c r="J101" s="5"/>
      <c r="K101" s="5"/>
      <c r="L101" s="5"/>
    </row>
    <row r="102" spans="1:12" x14ac:dyDescent="0.25">
      <c r="A102" s="5"/>
      <c r="B102" s="5"/>
      <c r="C102" s="5"/>
      <c r="D102" s="5"/>
      <c r="E102" s="5"/>
      <c r="F102" s="5"/>
      <c r="G102" s="5"/>
      <c r="H102" s="5"/>
      <c r="I102" s="5"/>
      <c r="J102" s="5"/>
      <c r="K102" s="5"/>
      <c r="L102" s="5"/>
    </row>
    <row r="103" spans="1:12" x14ac:dyDescent="0.25">
      <c r="A103" s="5"/>
      <c r="B103" s="5"/>
      <c r="C103" s="5"/>
      <c r="D103" s="5"/>
      <c r="E103" s="5"/>
      <c r="F103" s="5"/>
      <c r="G103" s="5"/>
      <c r="H103" s="5"/>
      <c r="I103" s="5"/>
      <c r="J103" s="5"/>
      <c r="K103" s="5"/>
      <c r="L103" s="5"/>
    </row>
    <row r="104" spans="1:12" x14ac:dyDescent="0.25">
      <c r="A104" s="5"/>
      <c r="B104" s="5"/>
      <c r="C104" s="5"/>
      <c r="D104" s="5"/>
      <c r="E104" s="5"/>
      <c r="F104" s="5"/>
      <c r="G104" s="5"/>
      <c r="H104" s="5"/>
      <c r="I104" s="5"/>
      <c r="J104" s="5"/>
      <c r="K104" s="5"/>
      <c r="L104" s="5"/>
    </row>
    <row r="105" spans="1:12" x14ac:dyDescent="0.25">
      <c r="A105" s="5"/>
      <c r="B105" s="5"/>
      <c r="C105" s="5"/>
      <c r="D105" s="5"/>
      <c r="E105" s="5"/>
      <c r="F105" s="5"/>
      <c r="G105" s="5"/>
      <c r="H105" s="5"/>
      <c r="I105" s="5"/>
      <c r="J105" s="5"/>
      <c r="K105" s="5"/>
      <c r="L105" s="5"/>
    </row>
    <row r="106" spans="1:12" x14ac:dyDescent="0.25">
      <c r="A106" s="5"/>
      <c r="B106" s="5"/>
      <c r="C106" s="5"/>
      <c r="D106" s="5"/>
      <c r="E106" s="5"/>
      <c r="F106" s="5"/>
      <c r="G106" s="5"/>
      <c r="H106" s="5"/>
      <c r="I106" s="5"/>
      <c r="J106" s="5"/>
      <c r="K106" s="5"/>
      <c r="L106" s="5"/>
    </row>
    <row r="107" spans="1:12" x14ac:dyDescent="0.25">
      <c r="A107" s="5"/>
      <c r="B107" s="5"/>
      <c r="C107" s="5"/>
      <c r="D107" s="5"/>
      <c r="E107" s="5"/>
      <c r="F107" s="5"/>
      <c r="G107" s="5"/>
      <c r="H107" s="5"/>
      <c r="I107" s="5"/>
      <c r="J107" s="5"/>
      <c r="K107" s="5"/>
      <c r="L107" s="5"/>
    </row>
    <row r="108" spans="1:12" x14ac:dyDescent="0.25">
      <c r="A108" s="5"/>
      <c r="B108" s="5"/>
      <c r="C108" s="5"/>
      <c r="D108" s="5"/>
      <c r="E108" s="5"/>
      <c r="F108" s="5"/>
      <c r="G108" s="5"/>
      <c r="H108" s="5"/>
      <c r="I108" s="5"/>
      <c r="J108" s="5"/>
      <c r="K108" s="5"/>
      <c r="L108" s="5"/>
    </row>
    <row r="109" spans="1:12" x14ac:dyDescent="0.25">
      <c r="A109" s="5"/>
      <c r="B109" s="5"/>
      <c r="C109" s="5"/>
      <c r="D109" s="5"/>
      <c r="E109" s="5"/>
      <c r="F109" s="5"/>
      <c r="G109" s="5"/>
      <c r="H109" s="5"/>
      <c r="I109" s="5"/>
      <c r="J109" s="5"/>
      <c r="K109" s="5"/>
      <c r="L109" s="5"/>
    </row>
  </sheetData>
  <autoFilter ref="A14:O14" xr:uid="{99375E68-950C-452F-853B-0165EF4B7D07}">
    <filterColumn colId="2" showButton="0"/>
  </autoFilter>
  <mergeCells count="7">
    <mergeCell ref="K15:K20"/>
    <mergeCell ref="A19:A20"/>
    <mergeCell ref="B19:B20"/>
    <mergeCell ref="A23:D23"/>
    <mergeCell ref="D3:F3"/>
    <mergeCell ref="C14:D14"/>
    <mergeCell ref="B15:B17"/>
  </mergeCells>
  <conditionalFormatting sqref="J15:J20">
    <cfRule type="cellIs" dxfId="9" priority="4" operator="between">
      <formula>0.71</formula>
      <formula>1</formula>
    </cfRule>
    <cfRule type="cellIs" dxfId="8" priority="5" operator="between">
      <formula>0.31</formula>
      <formula>0.7</formula>
    </cfRule>
    <cfRule type="cellIs" dxfId="7" priority="6" operator="lessThan">
      <formula>0.5</formula>
    </cfRule>
  </conditionalFormatting>
  <conditionalFormatting sqref="K15">
    <cfRule type="cellIs" dxfId="6" priority="1" operator="between">
      <formula>0.7</formula>
      <formula>1</formula>
    </cfRule>
    <cfRule type="cellIs" dxfId="5" priority="2" operator="between">
      <formula>0.31</formula>
      <formula>0.7</formula>
    </cfRule>
    <cfRule type="cellIs" dxfId="4" priority="3" operator="between">
      <formula>0%</formula>
      <formula>30%</formula>
    </cfRule>
  </conditionalFormatting>
  <pageMargins left="0.7" right="0.7" top="0.75" bottom="0.75" header="0.3" footer="0.3"/>
  <pageSetup scale="70"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A0013-11CB-4C3F-BE7C-D14042C55BCB}">
  <dimension ref="B2:L17"/>
  <sheetViews>
    <sheetView topLeftCell="A13" zoomScale="80" zoomScaleNormal="80" workbookViewId="0">
      <selection activeCell="K34" sqref="K34"/>
    </sheetView>
  </sheetViews>
  <sheetFormatPr baseColWidth="10" defaultRowHeight="15" x14ac:dyDescent="0.25"/>
  <cols>
    <col min="2" max="2" width="30.28515625" customWidth="1"/>
    <col min="3" max="3" width="33.85546875" customWidth="1"/>
    <col min="4" max="4" width="20.7109375" customWidth="1"/>
    <col min="5" max="5" width="54.42578125" customWidth="1"/>
    <col min="6" max="6" width="12" customWidth="1"/>
    <col min="7" max="7" width="46.28515625" customWidth="1"/>
    <col min="8" max="8" width="0.140625" customWidth="1"/>
    <col min="9" max="9" width="16.85546875" customWidth="1"/>
    <col min="10" max="10" width="23" customWidth="1"/>
    <col min="11" max="12" width="13" customWidth="1"/>
  </cols>
  <sheetData>
    <row r="2" spans="2:12" x14ac:dyDescent="0.25">
      <c r="B2" t="s">
        <v>5</v>
      </c>
      <c r="C2" t="s">
        <v>16</v>
      </c>
      <c r="D2" t="s">
        <v>183</v>
      </c>
      <c r="E2" s="4" t="s">
        <v>50</v>
      </c>
      <c r="F2" t="s">
        <v>55</v>
      </c>
      <c r="G2" t="s">
        <v>0</v>
      </c>
      <c r="H2" t="s">
        <v>17</v>
      </c>
      <c r="I2" t="s">
        <v>60</v>
      </c>
      <c r="J2" t="s">
        <v>65</v>
      </c>
      <c r="K2" t="s">
        <v>3</v>
      </c>
      <c r="L2" t="s">
        <v>4</v>
      </c>
    </row>
    <row r="3" spans="2:12" ht="42" customHeight="1" x14ac:dyDescent="0.25">
      <c r="B3" t="s">
        <v>287</v>
      </c>
      <c r="C3" t="s">
        <v>288</v>
      </c>
      <c r="D3" s="4" t="s">
        <v>37</v>
      </c>
      <c r="E3" s="66" t="s">
        <v>289</v>
      </c>
      <c r="F3" t="s">
        <v>290</v>
      </c>
      <c r="G3" t="s">
        <v>291</v>
      </c>
      <c r="I3" s="113">
        <v>44562</v>
      </c>
      <c r="J3" s="113">
        <v>44926</v>
      </c>
      <c r="K3" t="s">
        <v>64</v>
      </c>
      <c r="L3" s="164">
        <v>0.93333333333333324</v>
      </c>
    </row>
    <row r="4" spans="2:12" ht="84.75" customHeight="1" x14ac:dyDescent="0.25">
      <c r="C4" t="s">
        <v>288</v>
      </c>
      <c r="D4" s="4" t="s">
        <v>23</v>
      </c>
      <c r="E4" s="111" t="s">
        <v>292</v>
      </c>
      <c r="F4" t="s">
        <v>290</v>
      </c>
      <c r="G4" t="s">
        <v>293</v>
      </c>
      <c r="I4" s="113">
        <v>44743</v>
      </c>
      <c r="J4" s="113">
        <v>44926</v>
      </c>
      <c r="K4" t="s">
        <v>64</v>
      </c>
    </row>
    <row r="5" spans="2:12" ht="48" customHeight="1" x14ac:dyDescent="0.25">
      <c r="C5" t="s">
        <v>288</v>
      </c>
      <c r="D5" s="4" t="s">
        <v>51</v>
      </c>
      <c r="E5" s="111" t="s">
        <v>294</v>
      </c>
      <c r="F5" t="s">
        <v>290</v>
      </c>
      <c r="G5" t="s">
        <v>295</v>
      </c>
      <c r="H5" t="s">
        <v>304</v>
      </c>
      <c r="I5" s="113">
        <v>44562</v>
      </c>
      <c r="J5" s="113">
        <v>44926</v>
      </c>
      <c r="K5" s="157">
        <v>0.8</v>
      </c>
    </row>
    <row r="6" spans="2:12" ht="30.75" customHeight="1" x14ac:dyDescent="0.25">
      <c r="C6" t="s">
        <v>296</v>
      </c>
      <c r="D6" s="4" t="s">
        <v>39</v>
      </c>
      <c r="E6" s="111" t="s">
        <v>297</v>
      </c>
      <c r="F6" t="s">
        <v>298</v>
      </c>
      <c r="G6" t="s">
        <v>299</v>
      </c>
      <c r="H6" t="s">
        <v>305</v>
      </c>
      <c r="I6" s="113">
        <v>44563</v>
      </c>
      <c r="J6" s="113">
        <v>44926</v>
      </c>
      <c r="K6" s="157">
        <v>1</v>
      </c>
    </row>
    <row r="7" spans="2:12" ht="94.5" customHeight="1" x14ac:dyDescent="0.25">
      <c r="C7" t="s">
        <v>300</v>
      </c>
      <c r="D7" s="4" t="s">
        <v>43</v>
      </c>
      <c r="E7" s="111" t="s">
        <v>301</v>
      </c>
      <c r="F7" t="s">
        <v>91</v>
      </c>
      <c r="G7" t="s">
        <v>302</v>
      </c>
      <c r="H7" t="s">
        <v>306</v>
      </c>
      <c r="I7" s="113">
        <v>44562</v>
      </c>
      <c r="J7" s="113">
        <v>44592</v>
      </c>
      <c r="K7" s="157">
        <v>1</v>
      </c>
    </row>
    <row r="8" spans="2:12" ht="60" customHeight="1" x14ac:dyDescent="0.25">
      <c r="C8" t="s">
        <v>300</v>
      </c>
      <c r="D8" s="4" t="s">
        <v>28</v>
      </c>
      <c r="E8" s="66" t="s">
        <v>303</v>
      </c>
      <c r="F8" t="s">
        <v>91</v>
      </c>
      <c r="G8" t="s">
        <v>128</v>
      </c>
      <c r="I8" s="113">
        <v>44562</v>
      </c>
      <c r="J8" s="113">
        <v>44926</v>
      </c>
      <c r="K8" t="s">
        <v>64</v>
      </c>
    </row>
    <row r="10" spans="2:12" x14ac:dyDescent="0.25">
      <c r="B10" s="106" t="s">
        <v>307</v>
      </c>
      <c r="C10" t="s">
        <v>179</v>
      </c>
    </row>
    <row r="11" spans="2:12" x14ac:dyDescent="0.25">
      <c r="B11" s="107" t="s">
        <v>51</v>
      </c>
      <c r="C11" s="142">
        <v>0.8</v>
      </c>
    </row>
    <row r="12" spans="2:12" x14ac:dyDescent="0.25">
      <c r="B12" s="143" t="s">
        <v>294</v>
      </c>
      <c r="C12" s="109">
        <v>0.8</v>
      </c>
    </row>
    <row r="13" spans="2:12" x14ac:dyDescent="0.25">
      <c r="B13" s="107" t="s">
        <v>39</v>
      </c>
      <c r="C13" s="142">
        <v>1</v>
      </c>
    </row>
    <row r="14" spans="2:12" x14ac:dyDescent="0.25">
      <c r="B14" s="143" t="s">
        <v>297</v>
      </c>
      <c r="C14" s="109">
        <v>1</v>
      </c>
    </row>
    <row r="15" spans="2:12" x14ac:dyDescent="0.25">
      <c r="B15" s="107" t="s">
        <v>43</v>
      </c>
      <c r="C15" s="142">
        <v>1</v>
      </c>
    </row>
    <row r="16" spans="2:12" x14ac:dyDescent="0.25">
      <c r="B16" s="143" t="s">
        <v>301</v>
      </c>
      <c r="C16" s="109">
        <v>1</v>
      </c>
    </row>
    <row r="17" spans="2:3" x14ac:dyDescent="0.25">
      <c r="B17" s="107" t="s">
        <v>153</v>
      </c>
      <c r="C17" s="142">
        <v>2.8</v>
      </c>
    </row>
  </sheetData>
  <pageMargins left="0.7" right="0.7" top="0.75" bottom="0.75" header="0.3" footer="0.3"/>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B47C7-1214-4838-B3D0-6304B2EFA0E9}">
  <dimension ref="A1"/>
  <sheetViews>
    <sheetView topLeftCell="A10" workbookViewId="0">
      <selection activeCell="C2" sqref="C2"/>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0"/>
  <sheetViews>
    <sheetView showGridLines="0" workbookViewId="0">
      <selection activeCell="A4" sqref="A4:E4"/>
    </sheetView>
  </sheetViews>
  <sheetFormatPr baseColWidth="10" defaultRowHeight="15" x14ac:dyDescent="0.25"/>
  <cols>
    <col min="1" max="1" width="21.140625" customWidth="1"/>
    <col min="2" max="2" width="46.28515625" customWidth="1"/>
    <col min="3" max="3" width="19" bestFit="1" customWidth="1"/>
    <col min="4" max="4" width="13.28515625" customWidth="1"/>
  </cols>
  <sheetData>
    <row r="1" spans="1:10" x14ac:dyDescent="0.25">
      <c r="A1" s="34"/>
      <c r="B1" s="34"/>
      <c r="C1" s="34"/>
      <c r="D1" s="34"/>
    </row>
    <row r="2" spans="1:10" x14ac:dyDescent="0.25">
      <c r="A2" s="34"/>
      <c r="B2" s="34"/>
      <c r="C2" s="34"/>
      <c r="D2" s="34"/>
    </row>
    <row r="3" spans="1:10" x14ac:dyDescent="0.25">
      <c r="A3" s="34"/>
      <c r="B3" s="34"/>
      <c r="C3" s="34"/>
      <c r="D3" s="34"/>
    </row>
    <row r="4" spans="1:10" x14ac:dyDescent="0.25">
      <c r="A4" s="176" t="s">
        <v>100</v>
      </c>
      <c r="B4" s="176"/>
      <c r="C4" s="176"/>
      <c r="D4" s="176"/>
      <c r="E4" s="176"/>
      <c r="F4" s="1"/>
      <c r="G4" s="1"/>
      <c r="H4" s="1"/>
      <c r="I4" s="1"/>
      <c r="J4" s="1"/>
    </row>
    <row r="5" spans="1:10" x14ac:dyDescent="0.25">
      <c r="A5" s="34"/>
      <c r="B5" s="34"/>
      <c r="C5" s="35"/>
      <c r="D5" s="35"/>
      <c r="E5" s="1"/>
      <c r="F5" s="1"/>
      <c r="G5" s="1"/>
      <c r="H5" s="1"/>
      <c r="I5" s="1"/>
      <c r="J5" s="1"/>
    </row>
    <row r="6" spans="1:10" x14ac:dyDescent="0.25">
      <c r="A6" s="34"/>
      <c r="B6" s="34"/>
      <c r="C6" s="34"/>
      <c r="D6" s="34"/>
    </row>
    <row r="7" spans="1:10" x14ac:dyDescent="0.25">
      <c r="A7" s="37" t="s">
        <v>18</v>
      </c>
      <c r="B7" s="34"/>
      <c r="C7" s="34"/>
      <c r="D7" s="34"/>
    </row>
    <row r="8" spans="1:10" x14ac:dyDescent="0.25">
      <c r="A8" s="37" t="s">
        <v>102</v>
      </c>
      <c r="B8" s="34"/>
      <c r="C8" s="34"/>
      <c r="D8" s="34"/>
    </row>
    <row r="9" spans="1:10" x14ac:dyDescent="0.25">
      <c r="A9" s="37" t="s">
        <v>101</v>
      </c>
      <c r="B9" s="34"/>
      <c r="C9" s="34"/>
      <c r="D9" s="34"/>
    </row>
    <row r="10" spans="1:10" ht="15.75" thickBot="1" x14ac:dyDescent="0.3">
      <c r="B10" s="7"/>
    </row>
    <row r="11" spans="1:10" x14ac:dyDescent="0.25">
      <c r="A11" s="188" t="s">
        <v>155</v>
      </c>
      <c r="B11" s="189"/>
      <c r="C11" s="189"/>
      <c r="D11" s="190"/>
    </row>
    <row r="12" spans="1:10" ht="24" x14ac:dyDescent="0.25">
      <c r="A12" s="58" t="s">
        <v>6</v>
      </c>
      <c r="B12" s="59" t="s">
        <v>63</v>
      </c>
      <c r="C12" s="60" t="s">
        <v>3</v>
      </c>
      <c r="D12" s="61" t="s">
        <v>12</v>
      </c>
    </row>
    <row r="13" spans="1:10" ht="24" x14ac:dyDescent="0.25">
      <c r="A13" s="62" t="s">
        <v>7</v>
      </c>
      <c r="B13" s="43" t="s">
        <v>19</v>
      </c>
      <c r="C13" s="63">
        <f>+'Componente 1'!L13</f>
        <v>0.93333333333333324</v>
      </c>
      <c r="D13" s="192">
        <f>AVERAGE(C13:C18)</f>
        <v>0.72388888888888892</v>
      </c>
    </row>
    <row r="14" spans="1:10" x14ac:dyDescent="0.25">
      <c r="A14" s="62" t="s">
        <v>8</v>
      </c>
      <c r="B14" s="43" t="s">
        <v>162</v>
      </c>
      <c r="C14" s="63">
        <f>+'Componente 2'!J14</f>
        <v>0.3</v>
      </c>
      <c r="D14" s="193"/>
    </row>
    <row r="15" spans="1:10" x14ac:dyDescent="0.25">
      <c r="A15" s="62" t="s">
        <v>9</v>
      </c>
      <c r="B15" s="43" t="s">
        <v>49</v>
      </c>
      <c r="C15" s="63">
        <f>+'Componente 3'!K15</f>
        <v>1</v>
      </c>
      <c r="D15" s="193"/>
    </row>
    <row r="16" spans="1:10" x14ac:dyDescent="0.25">
      <c r="A16" s="62" t="s">
        <v>10</v>
      </c>
      <c r="B16" s="43" t="s">
        <v>35</v>
      </c>
      <c r="C16" s="63">
        <f>+'Componente 4 '!K15</f>
        <v>0.57999999999999996</v>
      </c>
      <c r="D16" s="193"/>
    </row>
    <row r="17" spans="1:7" ht="15.75" thickBot="1" x14ac:dyDescent="0.3">
      <c r="A17" s="64" t="s">
        <v>11</v>
      </c>
      <c r="B17" s="57" t="s">
        <v>53</v>
      </c>
      <c r="C17" s="63">
        <f>+'Componente 5'!K15</f>
        <v>0.6</v>
      </c>
      <c r="D17" s="193"/>
      <c r="E17" s="5"/>
      <c r="F17" s="5"/>
      <c r="G17" s="5"/>
    </row>
    <row r="18" spans="1:7" ht="15.75" thickBot="1" x14ac:dyDescent="0.3">
      <c r="A18" s="64" t="s">
        <v>5</v>
      </c>
      <c r="B18" s="64" t="s">
        <v>312</v>
      </c>
      <c r="C18" s="174">
        <f>93%</f>
        <v>0.93</v>
      </c>
      <c r="D18" s="193"/>
      <c r="E18" s="5"/>
      <c r="F18" s="5"/>
      <c r="G18" s="5"/>
    </row>
    <row r="19" spans="1:7" x14ac:dyDescent="0.25">
      <c r="A19" s="5"/>
      <c r="B19" s="7"/>
      <c r="C19" s="7"/>
      <c r="D19" s="7"/>
      <c r="E19" s="5"/>
      <c r="F19" s="5"/>
      <c r="G19" s="5"/>
    </row>
    <row r="20" spans="1:7" x14ac:dyDescent="0.25">
      <c r="A20" s="5"/>
      <c r="B20" s="7"/>
      <c r="C20" s="7"/>
      <c r="D20" s="7"/>
      <c r="E20" s="5"/>
      <c r="F20" s="5"/>
      <c r="G20" s="5"/>
    </row>
    <row r="21" spans="1:7" x14ac:dyDescent="0.25">
      <c r="A21" s="191" t="s">
        <v>15</v>
      </c>
      <c r="B21" s="191"/>
      <c r="C21" s="191"/>
      <c r="D21" s="7"/>
      <c r="E21" s="5"/>
      <c r="F21" s="5"/>
      <c r="G21" s="5"/>
    </row>
    <row r="22" spans="1:7" x14ac:dyDescent="0.25">
      <c r="A22" s="10" t="s">
        <v>1</v>
      </c>
      <c r="C22" s="7"/>
      <c r="D22" s="7"/>
      <c r="E22" s="5"/>
      <c r="F22" s="5"/>
      <c r="G22" s="5"/>
    </row>
    <row r="23" spans="1:7" x14ac:dyDescent="0.25">
      <c r="A23" s="5"/>
      <c r="B23" s="5"/>
      <c r="C23" s="5"/>
      <c r="D23" s="5"/>
      <c r="E23" s="5"/>
      <c r="F23" s="5"/>
      <c r="G23" s="5"/>
    </row>
    <row r="24" spans="1:7" x14ac:dyDescent="0.25">
      <c r="A24" s="5"/>
      <c r="B24" s="5"/>
      <c r="C24" s="5"/>
      <c r="D24" s="5"/>
      <c r="E24" s="5"/>
      <c r="F24" s="5"/>
      <c r="G24" s="5"/>
    </row>
    <row r="25" spans="1:7" x14ac:dyDescent="0.25">
      <c r="A25" s="5"/>
      <c r="B25" s="5"/>
      <c r="C25" s="5"/>
      <c r="D25" s="5"/>
      <c r="E25" s="5"/>
      <c r="F25" s="5"/>
      <c r="G25" s="5"/>
    </row>
    <row r="26" spans="1:7" x14ac:dyDescent="0.25">
      <c r="A26" s="5"/>
      <c r="B26" s="5"/>
      <c r="C26" s="5"/>
      <c r="D26" s="5"/>
      <c r="E26" s="5"/>
      <c r="F26" s="5"/>
      <c r="G26" s="5"/>
    </row>
    <row r="27" spans="1:7" x14ac:dyDescent="0.25">
      <c r="A27" s="5"/>
      <c r="B27" s="5"/>
      <c r="C27" s="5"/>
      <c r="D27" s="5"/>
      <c r="E27" s="5"/>
      <c r="F27" s="5"/>
      <c r="G27" s="5"/>
    </row>
    <row r="28" spans="1:7" x14ac:dyDescent="0.25">
      <c r="A28" s="5"/>
      <c r="B28" s="5"/>
      <c r="C28" s="5"/>
      <c r="D28" s="5"/>
      <c r="E28" s="5"/>
      <c r="F28" s="5"/>
      <c r="G28" s="5"/>
    </row>
    <row r="29" spans="1:7" x14ac:dyDescent="0.25">
      <c r="A29" s="5"/>
      <c r="B29" s="5"/>
      <c r="C29" s="5"/>
      <c r="D29" s="5"/>
      <c r="E29" s="5"/>
      <c r="F29" s="5"/>
      <c r="G29" s="5"/>
    </row>
    <row r="30" spans="1:7" x14ac:dyDescent="0.25">
      <c r="A30" s="5"/>
      <c r="B30" s="5"/>
      <c r="C30" s="5"/>
      <c r="D30" s="5"/>
      <c r="E30" s="5"/>
      <c r="F30" s="5"/>
      <c r="G30" s="5"/>
    </row>
    <row r="31" spans="1:7" x14ac:dyDescent="0.25">
      <c r="A31" s="5"/>
      <c r="B31" s="5"/>
      <c r="C31" s="5"/>
      <c r="D31" s="5"/>
      <c r="E31" s="5"/>
      <c r="F31" s="5"/>
      <c r="G31" s="5"/>
    </row>
    <row r="32" spans="1:7" x14ac:dyDescent="0.25">
      <c r="A32" s="5"/>
      <c r="B32" s="5"/>
      <c r="C32" s="5"/>
      <c r="D32" s="5"/>
      <c r="E32" s="5"/>
      <c r="F32" s="5"/>
      <c r="G32" s="5"/>
    </row>
    <row r="33" spans="1:7" x14ac:dyDescent="0.25">
      <c r="A33" s="5"/>
      <c r="B33" s="5"/>
      <c r="C33" s="5"/>
      <c r="D33" s="5"/>
      <c r="E33" s="5"/>
      <c r="F33" s="5"/>
      <c r="G33" s="5"/>
    </row>
    <row r="34" spans="1:7" x14ac:dyDescent="0.25">
      <c r="A34" s="5"/>
      <c r="B34" s="5"/>
      <c r="C34" s="5"/>
      <c r="D34" s="5"/>
      <c r="E34" s="5"/>
      <c r="F34" s="5"/>
      <c r="G34" s="5"/>
    </row>
    <row r="35" spans="1:7" x14ac:dyDescent="0.25">
      <c r="A35" s="5"/>
      <c r="B35" s="5"/>
      <c r="C35" s="5"/>
      <c r="D35" s="5"/>
      <c r="E35" s="5"/>
      <c r="F35" s="5"/>
      <c r="G35" s="5"/>
    </row>
    <row r="36" spans="1:7" x14ac:dyDescent="0.25">
      <c r="A36" s="5"/>
      <c r="B36" s="5"/>
      <c r="C36" s="5"/>
      <c r="D36" s="5"/>
      <c r="E36" s="5"/>
      <c r="F36" s="5"/>
      <c r="G36" s="5"/>
    </row>
    <row r="37" spans="1:7" x14ac:dyDescent="0.25">
      <c r="A37" s="5"/>
      <c r="B37" s="5"/>
      <c r="C37" s="5"/>
      <c r="D37" s="5"/>
      <c r="E37" s="5"/>
      <c r="F37" s="5"/>
      <c r="G37" s="5"/>
    </row>
    <row r="38" spans="1:7" x14ac:dyDescent="0.25">
      <c r="A38" s="5"/>
      <c r="B38" s="5"/>
      <c r="C38" s="5"/>
      <c r="D38" s="5"/>
      <c r="E38" s="5"/>
      <c r="F38" s="5"/>
      <c r="G38" s="5"/>
    </row>
    <row r="39" spans="1:7" x14ac:dyDescent="0.25">
      <c r="A39" s="5"/>
      <c r="B39" s="5"/>
      <c r="C39" s="5"/>
      <c r="D39" s="5"/>
      <c r="E39" s="5"/>
      <c r="F39" s="5"/>
      <c r="G39" s="5"/>
    </row>
    <row r="40" spans="1:7" x14ac:dyDescent="0.25">
      <c r="A40" s="5"/>
      <c r="B40" s="5"/>
      <c r="C40" s="5"/>
      <c r="D40" s="5"/>
      <c r="E40" s="5"/>
      <c r="F40" s="5"/>
      <c r="G40" s="5"/>
    </row>
    <row r="41" spans="1:7" x14ac:dyDescent="0.25">
      <c r="A41" s="5"/>
      <c r="B41" s="5"/>
      <c r="C41" s="5"/>
      <c r="D41" s="5"/>
      <c r="E41" s="5"/>
      <c r="F41" s="5"/>
      <c r="G41" s="5"/>
    </row>
    <row r="42" spans="1:7" x14ac:dyDescent="0.25">
      <c r="A42" s="5"/>
      <c r="B42" s="5"/>
      <c r="C42" s="5"/>
      <c r="D42" s="5"/>
      <c r="E42" s="5"/>
      <c r="F42" s="5"/>
      <c r="G42" s="5"/>
    </row>
    <row r="43" spans="1:7" x14ac:dyDescent="0.25">
      <c r="A43" s="5"/>
      <c r="B43" s="5"/>
      <c r="C43" s="5"/>
      <c r="D43" s="5"/>
      <c r="E43" s="5"/>
      <c r="F43" s="5"/>
      <c r="G43" s="5"/>
    </row>
    <row r="44" spans="1:7" x14ac:dyDescent="0.25">
      <c r="A44" s="5"/>
      <c r="B44" s="5"/>
      <c r="C44" s="5"/>
      <c r="D44" s="5"/>
      <c r="E44" s="5"/>
      <c r="F44" s="5"/>
      <c r="G44" s="5"/>
    </row>
    <row r="45" spans="1:7" x14ac:dyDescent="0.25">
      <c r="A45" s="5"/>
      <c r="B45" s="5"/>
      <c r="C45" s="5"/>
      <c r="D45" s="5"/>
      <c r="E45" s="5"/>
      <c r="F45" s="5"/>
      <c r="G45" s="5"/>
    </row>
    <row r="46" spans="1:7" x14ac:dyDescent="0.25">
      <c r="A46" s="5"/>
      <c r="B46" s="5"/>
      <c r="C46" s="5"/>
      <c r="D46" s="5"/>
      <c r="E46" s="5"/>
      <c r="F46" s="5"/>
      <c r="G46" s="5"/>
    </row>
    <row r="47" spans="1:7" x14ac:dyDescent="0.25">
      <c r="A47" s="5"/>
      <c r="B47" s="5"/>
      <c r="C47" s="5"/>
      <c r="D47" s="5"/>
      <c r="E47" s="5"/>
      <c r="F47" s="5"/>
      <c r="G47" s="5"/>
    </row>
    <row r="48" spans="1:7" x14ac:dyDescent="0.25">
      <c r="A48" s="5"/>
      <c r="B48" s="5"/>
      <c r="C48" s="5"/>
      <c r="D48" s="5"/>
      <c r="E48" s="5"/>
      <c r="F48" s="5"/>
      <c r="G48" s="5"/>
    </row>
    <row r="49" spans="1:7" x14ac:dyDescent="0.25">
      <c r="A49" s="5"/>
      <c r="B49" s="5"/>
      <c r="C49" s="5"/>
      <c r="D49" s="5"/>
      <c r="E49" s="5"/>
      <c r="F49" s="5"/>
      <c r="G49" s="5"/>
    </row>
    <row r="50" spans="1:7" x14ac:dyDescent="0.25">
      <c r="A50" s="5"/>
      <c r="B50" s="5"/>
      <c r="C50" s="5"/>
      <c r="D50" s="5"/>
      <c r="E50" s="5"/>
      <c r="F50" s="5"/>
      <c r="G50" s="5"/>
    </row>
    <row r="51" spans="1:7" x14ac:dyDescent="0.25">
      <c r="A51" s="5"/>
      <c r="B51" s="5"/>
      <c r="C51" s="5"/>
      <c r="D51" s="5"/>
      <c r="E51" s="5"/>
      <c r="F51" s="5"/>
      <c r="G51" s="5"/>
    </row>
    <row r="52" spans="1:7" x14ac:dyDescent="0.25">
      <c r="A52" s="5"/>
      <c r="B52" s="5"/>
      <c r="C52" s="5"/>
      <c r="D52" s="5"/>
      <c r="E52" s="5"/>
      <c r="F52" s="5"/>
      <c r="G52" s="5"/>
    </row>
    <row r="53" spans="1:7" x14ac:dyDescent="0.25">
      <c r="A53" s="5"/>
      <c r="B53" s="5"/>
      <c r="C53" s="5"/>
      <c r="D53" s="5"/>
      <c r="E53" s="5"/>
      <c r="F53" s="5"/>
      <c r="G53" s="5"/>
    </row>
    <row r="54" spans="1:7" x14ac:dyDescent="0.25">
      <c r="A54" s="5"/>
      <c r="B54" s="5"/>
      <c r="C54" s="5"/>
      <c r="D54" s="5"/>
      <c r="E54" s="5"/>
      <c r="F54" s="5"/>
      <c r="G54" s="5"/>
    </row>
    <row r="55" spans="1:7" x14ac:dyDescent="0.25">
      <c r="A55" s="5"/>
      <c r="B55" s="5"/>
      <c r="C55" s="5"/>
      <c r="D55" s="5"/>
      <c r="E55" s="5"/>
      <c r="F55" s="5"/>
      <c r="G55" s="5"/>
    </row>
    <row r="56" spans="1:7" x14ac:dyDescent="0.25">
      <c r="A56" s="5"/>
      <c r="B56" s="5"/>
      <c r="C56" s="5"/>
      <c r="D56" s="5"/>
      <c r="E56" s="5"/>
      <c r="F56" s="5"/>
      <c r="G56" s="5"/>
    </row>
    <row r="57" spans="1:7" x14ac:dyDescent="0.25">
      <c r="A57" s="5"/>
      <c r="B57" s="5"/>
      <c r="C57" s="5"/>
      <c r="D57" s="5"/>
      <c r="E57" s="5"/>
      <c r="F57" s="5"/>
      <c r="G57" s="5"/>
    </row>
    <row r="58" spans="1:7" x14ac:dyDescent="0.25">
      <c r="A58" s="5"/>
      <c r="B58" s="5"/>
      <c r="C58" s="5"/>
      <c r="D58" s="5"/>
      <c r="E58" s="5"/>
      <c r="F58" s="5"/>
      <c r="G58" s="5"/>
    </row>
    <row r="59" spans="1:7" x14ac:dyDescent="0.25">
      <c r="A59" s="5"/>
      <c r="B59" s="5"/>
      <c r="C59" s="5"/>
      <c r="D59" s="5"/>
      <c r="E59" s="5"/>
      <c r="F59" s="5"/>
      <c r="G59" s="5"/>
    </row>
    <row r="60" spans="1:7" x14ac:dyDescent="0.25">
      <c r="A60" s="5"/>
      <c r="B60" s="5"/>
      <c r="C60" s="5"/>
      <c r="D60" s="5"/>
      <c r="E60" s="5"/>
      <c r="F60" s="5"/>
      <c r="G60" s="5"/>
    </row>
    <row r="61" spans="1:7" x14ac:dyDescent="0.25">
      <c r="A61" s="5"/>
      <c r="B61" s="5"/>
      <c r="C61" s="5"/>
      <c r="D61" s="5"/>
      <c r="E61" s="5"/>
      <c r="F61" s="5"/>
      <c r="G61" s="5"/>
    </row>
    <row r="62" spans="1:7" x14ac:dyDescent="0.25">
      <c r="A62" s="5"/>
      <c r="B62" s="5"/>
      <c r="C62" s="5"/>
      <c r="D62" s="5"/>
      <c r="E62" s="5"/>
      <c r="F62" s="5"/>
      <c r="G62" s="5"/>
    </row>
    <row r="63" spans="1:7" x14ac:dyDescent="0.25">
      <c r="A63" s="5"/>
      <c r="B63" s="5"/>
      <c r="C63" s="5"/>
      <c r="D63" s="5"/>
      <c r="E63" s="5"/>
      <c r="F63" s="5"/>
      <c r="G63" s="5"/>
    </row>
    <row r="64" spans="1:7" x14ac:dyDescent="0.25">
      <c r="A64" s="5"/>
      <c r="B64" s="5"/>
      <c r="C64" s="5"/>
      <c r="D64" s="5"/>
      <c r="E64" s="5"/>
      <c r="F64" s="5"/>
      <c r="G64" s="5"/>
    </row>
    <row r="65" spans="1:7" x14ac:dyDescent="0.25">
      <c r="A65" s="5"/>
      <c r="B65" s="5"/>
      <c r="C65" s="5"/>
      <c r="D65" s="5"/>
      <c r="E65" s="5"/>
      <c r="F65" s="5"/>
      <c r="G65" s="5"/>
    </row>
    <row r="66" spans="1:7" x14ac:dyDescent="0.25">
      <c r="A66" s="5"/>
      <c r="B66" s="5"/>
      <c r="C66" s="5"/>
      <c r="D66" s="5"/>
      <c r="E66" s="5"/>
      <c r="F66" s="5"/>
      <c r="G66" s="5"/>
    </row>
    <row r="67" spans="1:7" x14ac:dyDescent="0.25">
      <c r="A67" s="5"/>
      <c r="B67" s="5"/>
      <c r="C67" s="5"/>
      <c r="D67" s="5"/>
      <c r="E67" s="5"/>
      <c r="F67" s="5"/>
      <c r="G67" s="5"/>
    </row>
    <row r="68" spans="1:7" x14ac:dyDescent="0.25">
      <c r="A68" s="5"/>
      <c r="B68" s="5"/>
      <c r="C68" s="5"/>
      <c r="D68" s="5"/>
      <c r="E68" s="5"/>
      <c r="F68" s="5"/>
      <c r="G68" s="5"/>
    </row>
    <row r="69" spans="1:7" x14ac:dyDescent="0.25">
      <c r="A69" s="5"/>
      <c r="B69" s="5"/>
      <c r="C69" s="5"/>
      <c r="D69" s="5"/>
      <c r="E69" s="5"/>
      <c r="F69" s="5"/>
      <c r="G69" s="5"/>
    </row>
    <row r="70" spans="1:7" x14ac:dyDescent="0.25">
      <c r="A70" s="5"/>
      <c r="B70" s="5"/>
      <c r="C70" s="5"/>
      <c r="D70" s="5"/>
      <c r="E70" s="5"/>
      <c r="F70" s="5"/>
      <c r="G70" s="5"/>
    </row>
    <row r="71" spans="1:7" x14ac:dyDescent="0.25">
      <c r="A71" s="5"/>
      <c r="B71" s="5"/>
      <c r="C71" s="5"/>
      <c r="D71" s="5"/>
      <c r="E71" s="5"/>
      <c r="F71" s="5"/>
      <c r="G71" s="5"/>
    </row>
    <row r="72" spans="1:7" x14ac:dyDescent="0.25">
      <c r="A72" s="5"/>
      <c r="B72" s="5"/>
      <c r="C72" s="5"/>
      <c r="D72" s="5"/>
      <c r="E72" s="5"/>
      <c r="F72" s="5"/>
      <c r="G72" s="5"/>
    </row>
    <row r="73" spans="1:7" x14ac:dyDescent="0.25">
      <c r="A73" s="5"/>
      <c r="B73" s="5"/>
      <c r="C73" s="5"/>
      <c r="D73" s="5"/>
      <c r="E73" s="5"/>
      <c r="F73" s="5"/>
      <c r="G73" s="5"/>
    </row>
    <row r="74" spans="1:7" x14ac:dyDescent="0.25">
      <c r="A74" s="5"/>
      <c r="B74" s="5"/>
      <c r="C74" s="5"/>
      <c r="D74" s="5"/>
      <c r="E74" s="5"/>
      <c r="F74" s="5"/>
      <c r="G74" s="5"/>
    </row>
    <row r="75" spans="1:7" x14ac:dyDescent="0.25">
      <c r="A75" s="5"/>
      <c r="B75" s="5"/>
      <c r="C75" s="5"/>
      <c r="D75" s="5"/>
      <c r="E75" s="5"/>
      <c r="F75" s="5"/>
      <c r="G75" s="5"/>
    </row>
    <row r="76" spans="1:7" x14ac:dyDescent="0.25">
      <c r="A76" s="5"/>
      <c r="B76" s="5"/>
      <c r="C76" s="5"/>
      <c r="D76" s="5"/>
      <c r="E76" s="5"/>
      <c r="F76" s="5"/>
      <c r="G76" s="5"/>
    </row>
    <row r="77" spans="1:7" x14ac:dyDescent="0.25">
      <c r="A77" s="5"/>
      <c r="B77" s="5"/>
      <c r="C77" s="5"/>
      <c r="D77" s="5"/>
      <c r="E77" s="5"/>
      <c r="F77" s="5"/>
      <c r="G77" s="5"/>
    </row>
    <row r="78" spans="1:7" x14ac:dyDescent="0.25">
      <c r="A78" s="5"/>
      <c r="B78" s="5"/>
      <c r="C78" s="5"/>
      <c r="D78" s="5"/>
      <c r="E78" s="5"/>
      <c r="F78" s="5"/>
      <c r="G78" s="5"/>
    </row>
    <row r="79" spans="1:7" x14ac:dyDescent="0.25">
      <c r="A79" s="5"/>
      <c r="B79" s="5"/>
      <c r="C79" s="5"/>
      <c r="D79" s="5"/>
      <c r="E79" s="5"/>
      <c r="F79" s="5"/>
      <c r="G79" s="5"/>
    </row>
    <row r="80" spans="1:7" x14ac:dyDescent="0.25">
      <c r="A80" s="5"/>
      <c r="B80" s="5"/>
      <c r="C80" s="5"/>
      <c r="D80" s="5"/>
      <c r="E80" s="5"/>
      <c r="F80" s="5"/>
      <c r="G80" s="5"/>
    </row>
    <row r="81" spans="1:7" x14ac:dyDescent="0.25">
      <c r="A81" s="5"/>
      <c r="B81" s="5"/>
      <c r="C81" s="5"/>
      <c r="D81" s="5"/>
      <c r="E81" s="5"/>
      <c r="F81" s="5"/>
      <c r="G81" s="5"/>
    </row>
    <row r="82" spans="1:7" x14ac:dyDescent="0.25">
      <c r="A82" s="5"/>
      <c r="B82" s="5"/>
      <c r="C82" s="5"/>
      <c r="D82" s="5"/>
      <c r="E82" s="5"/>
      <c r="F82" s="5"/>
      <c r="G82" s="5"/>
    </row>
    <row r="83" spans="1:7" x14ac:dyDescent="0.25">
      <c r="A83" s="5"/>
      <c r="B83" s="5"/>
      <c r="C83" s="5"/>
      <c r="D83" s="5"/>
      <c r="E83" s="5"/>
      <c r="F83" s="5"/>
      <c r="G83" s="5"/>
    </row>
    <row r="84" spans="1:7" x14ac:dyDescent="0.25">
      <c r="A84" s="5"/>
      <c r="B84" s="5"/>
      <c r="C84" s="5"/>
      <c r="D84" s="5"/>
      <c r="E84" s="5"/>
      <c r="F84" s="5"/>
      <c r="G84" s="5"/>
    </row>
    <row r="85" spans="1:7" x14ac:dyDescent="0.25">
      <c r="A85" s="5"/>
      <c r="B85" s="5"/>
      <c r="C85" s="5"/>
      <c r="D85" s="5"/>
      <c r="E85" s="5"/>
      <c r="F85" s="5"/>
      <c r="G85" s="5"/>
    </row>
    <row r="86" spans="1:7" x14ac:dyDescent="0.25">
      <c r="A86" s="5"/>
      <c r="B86" s="5"/>
      <c r="C86" s="5"/>
      <c r="D86" s="5"/>
      <c r="E86" s="5"/>
      <c r="F86" s="5"/>
      <c r="G86" s="5"/>
    </row>
    <row r="87" spans="1:7" x14ac:dyDescent="0.25">
      <c r="A87" s="5"/>
      <c r="B87" s="5"/>
      <c r="C87" s="5"/>
      <c r="D87" s="5"/>
      <c r="E87" s="5"/>
      <c r="F87" s="5"/>
      <c r="G87" s="5"/>
    </row>
    <row r="88" spans="1:7" x14ac:dyDescent="0.25">
      <c r="A88" s="5"/>
      <c r="B88" s="5"/>
      <c r="C88" s="5"/>
      <c r="D88" s="5"/>
      <c r="E88" s="5"/>
      <c r="F88" s="5"/>
      <c r="G88" s="5"/>
    </row>
    <row r="89" spans="1:7" x14ac:dyDescent="0.25">
      <c r="A89" s="5"/>
      <c r="B89" s="5"/>
      <c r="C89" s="5"/>
      <c r="D89" s="5"/>
      <c r="E89" s="5"/>
      <c r="F89" s="5"/>
      <c r="G89" s="5"/>
    </row>
    <row r="90" spans="1:7" x14ac:dyDescent="0.25">
      <c r="A90" s="5"/>
      <c r="B90" s="5"/>
      <c r="C90" s="5"/>
      <c r="D90" s="5"/>
      <c r="E90" s="5"/>
      <c r="F90" s="5"/>
      <c r="G90" s="5"/>
    </row>
    <row r="91" spans="1:7" x14ac:dyDescent="0.25">
      <c r="A91" s="5"/>
      <c r="B91" s="5"/>
      <c r="C91" s="5"/>
      <c r="D91" s="5"/>
      <c r="E91" s="5"/>
      <c r="F91" s="5"/>
      <c r="G91" s="5"/>
    </row>
    <row r="92" spans="1:7" x14ac:dyDescent="0.25">
      <c r="A92" s="5"/>
      <c r="B92" s="5"/>
      <c r="C92" s="5"/>
      <c r="D92" s="5"/>
      <c r="E92" s="5"/>
      <c r="F92" s="5"/>
      <c r="G92" s="5"/>
    </row>
    <row r="93" spans="1:7" x14ac:dyDescent="0.25">
      <c r="A93" s="5"/>
      <c r="B93" s="5"/>
      <c r="C93" s="5"/>
      <c r="D93" s="5"/>
      <c r="E93" s="5"/>
      <c r="F93" s="5"/>
      <c r="G93" s="5"/>
    </row>
    <row r="94" spans="1:7" x14ac:dyDescent="0.25">
      <c r="A94" s="5"/>
      <c r="B94" s="5"/>
      <c r="C94" s="5"/>
      <c r="D94" s="5"/>
      <c r="E94" s="5"/>
      <c r="F94" s="5"/>
      <c r="G94" s="5"/>
    </row>
    <row r="95" spans="1:7" x14ac:dyDescent="0.25">
      <c r="A95" s="5"/>
      <c r="B95" s="5"/>
      <c r="C95" s="5"/>
      <c r="D95" s="5"/>
      <c r="E95" s="5"/>
      <c r="F95" s="5"/>
      <c r="G95" s="5"/>
    </row>
    <row r="96" spans="1:7" x14ac:dyDescent="0.25">
      <c r="A96" s="5"/>
      <c r="B96" s="5"/>
      <c r="C96" s="5"/>
      <c r="D96" s="5"/>
      <c r="E96" s="5"/>
      <c r="F96" s="5"/>
      <c r="G96" s="5"/>
    </row>
    <row r="97" spans="1:7" x14ac:dyDescent="0.25">
      <c r="A97" s="5"/>
      <c r="B97" s="5"/>
      <c r="C97" s="5"/>
      <c r="D97" s="5"/>
      <c r="E97" s="5"/>
      <c r="F97" s="5"/>
      <c r="G97" s="5"/>
    </row>
    <row r="98" spans="1:7" x14ac:dyDescent="0.25">
      <c r="A98" s="5"/>
      <c r="B98" s="5"/>
      <c r="C98" s="5"/>
      <c r="D98" s="5"/>
      <c r="E98" s="5"/>
      <c r="F98" s="5"/>
      <c r="G98" s="5"/>
    </row>
    <row r="99" spans="1:7" x14ac:dyDescent="0.25">
      <c r="A99" s="5"/>
      <c r="B99" s="5"/>
      <c r="C99" s="5"/>
      <c r="D99" s="5"/>
      <c r="E99" s="5"/>
      <c r="F99" s="5"/>
      <c r="G99" s="5"/>
    </row>
    <row r="100" spans="1:7" x14ac:dyDescent="0.25">
      <c r="A100" s="5"/>
      <c r="B100" s="5"/>
      <c r="C100" s="5"/>
      <c r="D100" s="5"/>
      <c r="E100" s="5"/>
      <c r="F100" s="5"/>
      <c r="G100" s="5"/>
    </row>
    <row r="101" spans="1:7" x14ac:dyDescent="0.25">
      <c r="A101" s="5"/>
      <c r="B101" s="5"/>
      <c r="C101" s="5"/>
      <c r="D101" s="5"/>
      <c r="E101" s="5"/>
      <c r="F101" s="5"/>
      <c r="G101" s="5"/>
    </row>
    <row r="102" spans="1:7" x14ac:dyDescent="0.25">
      <c r="A102" s="5"/>
      <c r="B102" s="5"/>
      <c r="C102" s="5"/>
      <c r="D102" s="5"/>
      <c r="E102" s="5"/>
      <c r="F102" s="5"/>
      <c r="G102" s="5"/>
    </row>
    <row r="103" spans="1:7" x14ac:dyDescent="0.25">
      <c r="A103" s="5"/>
      <c r="B103" s="5"/>
      <c r="C103" s="5"/>
      <c r="D103" s="5"/>
      <c r="E103" s="5"/>
      <c r="F103" s="5"/>
      <c r="G103" s="5"/>
    </row>
    <row r="104" spans="1:7" x14ac:dyDescent="0.25">
      <c r="A104" s="5"/>
      <c r="B104" s="5"/>
      <c r="C104" s="5"/>
      <c r="D104" s="5"/>
      <c r="E104" s="5"/>
      <c r="F104" s="5"/>
      <c r="G104" s="5"/>
    </row>
    <row r="105" spans="1:7" x14ac:dyDescent="0.25">
      <c r="A105" s="5"/>
      <c r="B105" s="5"/>
      <c r="C105" s="5"/>
      <c r="D105" s="5"/>
      <c r="E105" s="5"/>
      <c r="F105" s="5"/>
      <c r="G105" s="5"/>
    </row>
    <row r="106" spans="1:7" x14ac:dyDescent="0.25">
      <c r="A106" s="5"/>
      <c r="B106" s="5"/>
      <c r="C106" s="5"/>
      <c r="D106" s="5"/>
      <c r="E106" s="5"/>
      <c r="F106" s="5"/>
      <c r="G106" s="5"/>
    </row>
    <row r="107" spans="1:7" x14ac:dyDescent="0.25">
      <c r="A107" s="5"/>
      <c r="B107" s="5"/>
      <c r="C107" s="5"/>
      <c r="D107" s="5"/>
      <c r="E107" s="5"/>
      <c r="F107" s="5"/>
      <c r="G107" s="5"/>
    </row>
    <row r="108" spans="1:7" x14ac:dyDescent="0.25">
      <c r="A108" s="5"/>
      <c r="B108" s="5"/>
      <c r="C108" s="5"/>
      <c r="D108" s="5"/>
      <c r="E108" s="5"/>
      <c r="F108" s="5"/>
      <c r="G108" s="5"/>
    </row>
    <row r="109" spans="1:7" x14ac:dyDescent="0.25">
      <c r="A109" s="5"/>
      <c r="B109" s="5"/>
      <c r="C109" s="5"/>
      <c r="D109" s="5"/>
      <c r="E109" s="5"/>
      <c r="F109" s="5"/>
      <c r="G109" s="5"/>
    </row>
    <row r="110" spans="1:7" x14ac:dyDescent="0.25">
      <c r="A110" s="5"/>
      <c r="B110" s="5"/>
      <c r="C110" s="5"/>
      <c r="D110" s="5"/>
      <c r="E110" s="5"/>
      <c r="F110" s="5"/>
      <c r="G110" s="5"/>
    </row>
  </sheetData>
  <mergeCells count="4">
    <mergeCell ref="A11:D11"/>
    <mergeCell ref="A21:C21"/>
    <mergeCell ref="A4:E4"/>
    <mergeCell ref="D13:D18"/>
  </mergeCells>
  <conditionalFormatting sqref="D13">
    <cfRule type="cellIs" dxfId="85" priority="1" operator="between">
      <formula>71%</formula>
      <formula>100%</formula>
    </cfRule>
    <cfRule type="cellIs" dxfId="84" priority="2" operator="between">
      <formula>31%</formula>
      <formula>70%</formula>
    </cfRule>
    <cfRule type="cellIs" dxfId="83" priority="3" operator="between">
      <formula>0%</formula>
      <formula>30%</formula>
    </cfRule>
  </conditionalFormatting>
  <pageMargins left="0.7" right="0.7" top="0.75" bottom="0.75" header="0.3" footer="0.3"/>
  <pageSetup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106"/>
  <sheetViews>
    <sheetView showGridLines="0" topLeftCell="A26" zoomScale="80" zoomScaleNormal="80" workbookViewId="0">
      <selection activeCell="L13" sqref="L13:L22"/>
    </sheetView>
  </sheetViews>
  <sheetFormatPr baseColWidth="10" defaultRowHeight="14.25" x14ac:dyDescent="0.2"/>
  <cols>
    <col min="1" max="1" width="21.42578125" style="34" customWidth="1"/>
    <col min="2" max="2" width="17.140625" style="34" customWidth="1"/>
    <col min="3" max="3" width="7.140625" style="34" customWidth="1"/>
    <col min="4" max="4" width="19.42578125" style="34" customWidth="1"/>
    <col min="5" max="5" width="31.85546875" style="34" customWidth="1"/>
    <col min="6" max="6" width="20.5703125" style="34" customWidth="1"/>
    <col min="7" max="7" width="39" style="34" customWidth="1"/>
    <col min="8" max="8" width="34.42578125" style="34" customWidth="1"/>
    <col min="9" max="9" width="10.5703125" style="34" customWidth="1"/>
    <col min="10" max="10" width="21.140625" style="34" customWidth="1"/>
    <col min="11" max="11" width="19.42578125" style="34" customWidth="1"/>
    <col min="12" max="12" width="41.42578125" style="34" customWidth="1"/>
    <col min="13" max="16384" width="11.42578125" style="34"/>
  </cols>
  <sheetData>
    <row r="3" spans="1:15" ht="15" x14ac:dyDescent="0.25">
      <c r="E3" s="195" t="s">
        <v>100</v>
      </c>
      <c r="F3" s="195"/>
      <c r="G3" s="195"/>
      <c r="H3" s="195"/>
      <c r="I3" s="195"/>
      <c r="J3" s="195"/>
      <c r="K3" s="195"/>
      <c r="L3" s="195"/>
      <c r="M3" s="35"/>
      <c r="N3" s="35"/>
      <c r="O3" s="35"/>
    </row>
    <row r="4" spans="1:15" x14ac:dyDescent="0.2">
      <c r="G4" s="36"/>
      <c r="H4" s="36"/>
      <c r="I4" s="36"/>
      <c r="J4" s="36"/>
      <c r="K4" s="35"/>
      <c r="L4" s="35"/>
      <c r="M4" s="35"/>
      <c r="N4" s="35"/>
      <c r="O4" s="35"/>
    </row>
    <row r="6" spans="1:15" x14ac:dyDescent="0.2">
      <c r="A6" s="37" t="s">
        <v>18</v>
      </c>
      <c r="B6" s="38"/>
      <c r="C6" s="38"/>
      <c r="D6" s="38"/>
      <c r="E6" s="38"/>
      <c r="F6" s="38"/>
      <c r="G6" s="38"/>
      <c r="H6" s="38"/>
      <c r="I6" s="38"/>
      <c r="J6" s="38"/>
      <c r="K6" s="38"/>
      <c r="L6" s="38"/>
    </row>
    <row r="7" spans="1:15" x14ac:dyDescent="0.2">
      <c r="A7" s="37" t="s">
        <v>102</v>
      </c>
      <c r="B7" s="38"/>
      <c r="C7" s="38"/>
      <c r="D7" s="38"/>
      <c r="E7" s="38"/>
      <c r="F7" s="38"/>
      <c r="G7" s="38"/>
      <c r="H7" s="38"/>
      <c r="I7" s="38"/>
      <c r="J7" s="38"/>
      <c r="K7" s="38"/>
      <c r="L7" s="38"/>
    </row>
    <row r="8" spans="1:15" x14ac:dyDescent="0.2">
      <c r="A8" s="37" t="s">
        <v>101</v>
      </c>
      <c r="B8" s="38"/>
      <c r="C8" s="38"/>
      <c r="D8" s="38"/>
      <c r="E8" s="38"/>
      <c r="F8" s="38"/>
      <c r="G8" s="38"/>
      <c r="H8" s="38"/>
      <c r="I8" s="38"/>
      <c r="J8" s="38"/>
      <c r="K8" s="38"/>
      <c r="L8" s="38"/>
    </row>
    <row r="9" spans="1:15" ht="15" x14ac:dyDescent="0.25">
      <c r="A9" s="176" t="s">
        <v>61</v>
      </c>
      <c r="B9" s="176"/>
      <c r="C9" s="176"/>
      <c r="D9" s="176"/>
      <c r="E9" s="176"/>
      <c r="F9" s="176"/>
      <c r="G9" s="176"/>
      <c r="H9" s="176"/>
      <c r="I9" s="39"/>
      <c r="J9" s="39"/>
    </row>
    <row r="10" spans="1:15" x14ac:dyDescent="0.2">
      <c r="A10" s="38"/>
      <c r="B10" s="38"/>
      <c r="C10" s="38"/>
      <c r="D10" s="38"/>
      <c r="E10" s="38"/>
      <c r="F10" s="38"/>
      <c r="G10" s="38"/>
      <c r="H10" s="38"/>
      <c r="I10" s="38"/>
      <c r="J10" s="38"/>
      <c r="K10" s="38"/>
      <c r="L10" s="38"/>
    </row>
    <row r="11" spans="1:15" x14ac:dyDescent="0.2">
      <c r="A11" s="38"/>
      <c r="B11" s="38"/>
      <c r="C11" s="38"/>
      <c r="D11" s="38"/>
      <c r="E11" s="38"/>
      <c r="F11" s="38"/>
      <c r="G11" s="38"/>
      <c r="H11" s="38"/>
      <c r="I11" s="38"/>
      <c r="J11" s="38"/>
      <c r="K11" s="38"/>
      <c r="L11" s="38"/>
    </row>
    <row r="12" spans="1:15" ht="29.25" customHeight="1" x14ac:dyDescent="0.2">
      <c r="A12" s="78" t="s">
        <v>5</v>
      </c>
      <c r="B12" s="79" t="s">
        <v>20</v>
      </c>
      <c r="C12" s="179" t="s">
        <v>24</v>
      </c>
      <c r="D12" s="179"/>
      <c r="E12" s="79" t="s">
        <v>25</v>
      </c>
      <c r="F12" s="79" t="s">
        <v>13</v>
      </c>
      <c r="G12" s="79" t="s">
        <v>0</v>
      </c>
      <c r="H12" s="79" t="s">
        <v>17</v>
      </c>
      <c r="I12" s="79" t="s">
        <v>60</v>
      </c>
      <c r="J12" s="79" t="s">
        <v>65</v>
      </c>
      <c r="K12" s="79" t="s">
        <v>3</v>
      </c>
      <c r="L12" s="79" t="s">
        <v>4</v>
      </c>
    </row>
    <row r="13" spans="1:15" ht="295.5" customHeight="1" x14ac:dyDescent="0.2">
      <c r="A13" s="186" t="s">
        <v>19</v>
      </c>
      <c r="B13" s="29" t="s">
        <v>96</v>
      </c>
      <c r="C13" s="31" t="s">
        <v>22</v>
      </c>
      <c r="D13" s="30" t="s">
        <v>97</v>
      </c>
      <c r="E13" s="30" t="s">
        <v>98</v>
      </c>
      <c r="F13" s="30" t="s">
        <v>99</v>
      </c>
      <c r="G13" s="102" t="s">
        <v>144</v>
      </c>
      <c r="H13" s="103" t="s">
        <v>145</v>
      </c>
      <c r="I13" s="22">
        <v>44593</v>
      </c>
      <c r="J13" s="22">
        <v>44651</v>
      </c>
      <c r="K13" s="81">
        <v>1</v>
      </c>
      <c r="L13" s="180">
        <f>AVERAGE(K13:K22)</f>
        <v>0.93333333333333324</v>
      </c>
    </row>
    <row r="14" spans="1:15" s="75" customFormat="1" ht="99.75" x14ac:dyDescent="0.2">
      <c r="A14" s="186"/>
      <c r="B14" s="29" t="s">
        <v>96</v>
      </c>
      <c r="C14" s="31" t="s">
        <v>23</v>
      </c>
      <c r="D14" s="30" t="s">
        <v>103</v>
      </c>
      <c r="E14" s="30" t="s">
        <v>104</v>
      </c>
      <c r="F14" s="30" t="s">
        <v>105</v>
      </c>
      <c r="G14" s="104" t="s">
        <v>151</v>
      </c>
      <c r="H14" s="76" t="s">
        <v>146</v>
      </c>
      <c r="I14" s="94">
        <v>44652</v>
      </c>
      <c r="J14" s="94">
        <v>44681</v>
      </c>
      <c r="K14" s="81">
        <v>1</v>
      </c>
      <c r="L14" s="181"/>
    </row>
    <row r="15" spans="1:15" ht="156.75" x14ac:dyDescent="0.2">
      <c r="A15" s="186"/>
      <c r="B15" s="30" t="s">
        <v>107</v>
      </c>
      <c r="C15" s="31" t="s">
        <v>27</v>
      </c>
      <c r="D15" s="30" t="s">
        <v>106</v>
      </c>
      <c r="E15" s="30" t="s">
        <v>127</v>
      </c>
      <c r="F15" s="30" t="s">
        <v>108</v>
      </c>
      <c r="G15" s="102" t="s">
        <v>128</v>
      </c>
      <c r="H15" s="76"/>
      <c r="I15" s="95">
        <v>44682</v>
      </c>
      <c r="J15" s="95">
        <v>44773</v>
      </c>
      <c r="K15" s="105" t="s">
        <v>64</v>
      </c>
      <c r="L15" s="181"/>
    </row>
    <row r="16" spans="1:15" ht="85.5" x14ac:dyDescent="0.2">
      <c r="A16" s="77"/>
      <c r="B16" s="30" t="s">
        <v>111</v>
      </c>
      <c r="C16" s="77" t="s">
        <v>43</v>
      </c>
      <c r="D16" s="30" t="s">
        <v>109</v>
      </c>
      <c r="E16" s="82" t="s">
        <v>110</v>
      </c>
      <c r="F16" s="82" t="s">
        <v>105</v>
      </c>
      <c r="G16" s="102" t="s">
        <v>128</v>
      </c>
      <c r="H16" s="77"/>
      <c r="I16" s="95">
        <v>44776</v>
      </c>
      <c r="J16" s="95">
        <v>44790</v>
      </c>
      <c r="K16" s="83" t="s">
        <v>64</v>
      </c>
      <c r="L16" s="181"/>
    </row>
    <row r="17" spans="1:12" ht="71.25" x14ac:dyDescent="0.2">
      <c r="A17" s="85"/>
      <c r="B17" s="30" t="s">
        <v>111</v>
      </c>
      <c r="C17" s="91" t="s">
        <v>28</v>
      </c>
      <c r="D17" s="74" t="s">
        <v>112</v>
      </c>
      <c r="E17" s="32" t="s">
        <v>113</v>
      </c>
      <c r="F17" s="82" t="s">
        <v>114</v>
      </c>
      <c r="G17" s="102" t="s">
        <v>129</v>
      </c>
      <c r="H17" s="86"/>
      <c r="I17" s="95">
        <v>44776</v>
      </c>
      <c r="J17" s="95">
        <v>44790</v>
      </c>
      <c r="K17" s="83" t="s">
        <v>64</v>
      </c>
      <c r="L17" s="181"/>
    </row>
    <row r="18" spans="1:12" ht="128.25" x14ac:dyDescent="0.2">
      <c r="A18" s="85"/>
      <c r="B18" s="30" t="s">
        <v>111</v>
      </c>
      <c r="C18" s="91" t="s">
        <v>29</v>
      </c>
      <c r="D18" s="74" t="s">
        <v>115</v>
      </c>
      <c r="E18" s="32" t="s">
        <v>116</v>
      </c>
      <c r="F18" s="82" t="s">
        <v>114</v>
      </c>
      <c r="G18" s="102" t="s">
        <v>129</v>
      </c>
      <c r="H18" s="86"/>
      <c r="I18" s="95">
        <v>44791</v>
      </c>
      <c r="J18" s="95">
        <v>44797</v>
      </c>
      <c r="K18" s="56" t="s">
        <v>64</v>
      </c>
      <c r="L18" s="181"/>
    </row>
    <row r="19" spans="1:12" ht="142.5" x14ac:dyDescent="0.2">
      <c r="A19" s="87"/>
      <c r="B19" s="30" t="s">
        <v>111</v>
      </c>
      <c r="C19" s="84" t="s">
        <v>120</v>
      </c>
      <c r="D19" s="74" t="s">
        <v>117</v>
      </c>
      <c r="E19" s="32" t="s">
        <v>118</v>
      </c>
      <c r="F19" s="82" t="s">
        <v>119</v>
      </c>
      <c r="G19" s="102" t="s">
        <v>129</v>
      </c>
      <c r="H19" s="87"/>
      <c r="I19" s="95">
        <v>44804</v>
      </c>
      <c r="J19" s="95">
        <v>44804</v>
      </c>
      <c r="K19" s="84" t="s">
        <v>64</v>
      </c>
      <c r="L19" s="181"/>
    </row>
    <row r="20" spans="1:12" ht="409.5" x14ac:dyDescent="0.2">
      <c r="A20" s="87"/>
      <c r="B20" s="30" t="s">
        <v>126</v>
      </c>
      <c r="C20" s="84" t="s">
        <v>45</v>
      </c>
      <c r="D20" s="82" t="s">
        <v>121</v>
      </c>
      <c r="E20" s="82" t="s">
        <v>122</v>
      </c>
      <c r="F20" s="89" t="s">
        <v>26</v>
      </c>
      <c r="G20" s="72" t="s">
        <v>150</v>
      </c>
      <c r="H20" s="82" t="s">
        <v>152</v>
      </c>
      <c r="I20" s="96">
        <v>44562</v>
      </c>
      <c r="J20" s="96">
        <v>44926</v>
      </c>
      <c r="K20" s="81">
        <v>0.8</v>
      </c>
      <c r="L20" s="181"/>
    </row>
    <row r="21" spans="1:12" ht="127.5" hidden="1" x14ac:dyDescent="0.2">
      <c r="A21" s="87"/>
      <c r="B21" s="87" t="s">
        <v>21</v>
      </c>
      <c r="C21" s="84" t="s">
        <v>48</v>
      </c>
      <c r="D21" s="90" t="s">
        <v>123</v>
      </c>
      <c r="E21" s="89" t="s">
        <v>66</v>
      </c>
      <c r="F21" s="89" t="s">
        <v>67</v>
      </c>
      <c r="G21" s="102" t="s">
        <v>130</v>
      </c>
      <c r="H21" s="82" t="s">
        <v>148</v>
      </c>
      <c r="I21" s="96">
        <v>44562</v>
      </c>
      <c r="J21" s="96">
        <v>44926</v>
      </c>
      <c r="K21" s="84" t="s">
        <v>64</v>
      </c>
      <c r="L21" s="181"/>
    </row>
    <row r="22" spans="1:12" ht="142.5" hidden="1" x14ac:dyDescent="0.2">
      <c r="A22" s="87"/>
      <c r="B22" s="87" t="s">
        <v>21</v>
      </c>
      <c r="C22" s="84" t="s">
        <v>77</v>
      </c>
      <c r="D22" s="88" t="s">
        <v>124</v>
      </c>
      <c r="E22" s="89" t="s">
        <v>125</v>
      </c>
      <c r="F22" s="89" t="s">
        <v>67</v>
      </c>
      <c r="G22" s="102" t="s">
        <v>147</v>
      </c>
      <c r="H22" s="82" t="s">
        <v>149</v>
      </c>
      <c r="I22" s="96">
        <v>44562</v>
      </c>
      <c r="J22" s="97">
        <v>44926</v>
      </c>
      <c r="K22" s="84" t="s">
        <v>64</v>
      </c>
      <c r="L22" s="196"/>
    </row>
    <row r="23" spans="1:12" x14ac:dyDescent="0.2">
      <c r="A23" s="42"/>
      <c r="B23" s="42"/>
      <c r="C23" s="42"/>
      <c r="D23" s="42"/>
      <c r="E23" s="92"/>
      <c r="F23" s="93"/>
      <c r="G23" s="42"/>
      <c r="H23" s="42"/>
      <c r="I23" s="42"/>
      <c r="J23" s="42"/>
      <c r="K23" s="42"/>
      <c r="L23" s="42"/>
    </row>
    <row r="24" spans="1:12" x14ac:dyDescent="0.2">
      <c r="A24" s="42"/>
      <c r="B24" s="42"/>
      <c r="C24" s="42"/>
      <c r="D24" s="42"/>
      <c r="E24" s="92"/>
      <c r="F24" s="93"/>
      <c r="G24" s="42"/>
      <c r="H24" s="42"/>
      <c r="I24" s="42"/>
      <c r="J24" s="42"/>
      <c r="K24" s="42"/>
      <c r="L24" s="42"/>
    </row>
    <row r="25" spans="1:12" x14ac:dyDescent="0.2">
      <c r="A25" s="42"/>
      <c r="B25" s="42"/>
      <c r="C25" s="42"/>
      <c r="D25" s="42"/>
      <c r="E25" s="92"/>
      <c r="F25" s="93"/>
      <c r="G25" s="42"/>
      <c r="H25" s="42"/>
      <c r="I25" s="42"/>
      <c r="J25" s="42"/>
      <c r="K25" s="42"/>
      <c r="L25" s="42"/>
    </row>
    <row r="26" spans="1:12" x14ac:dyDescent="0.2">
      <c r="A26" s="42"/>
      <c r="B26" s="42"/>
      <c r="C26" s="42"/>
      <c r="D26" s="42"/>
      <c r="E26" s="92"/>
      <c r="F26" s="93"/>
      <c r="G26" s="42"/>
      <c r="H26" s="42"/>
      <c r="I26" s="42"/>
      <c r="J26" s="42"/>
      <c r="K26" s="42"/>
      <c r="L26" s="42"/>
    </row>
    <row r="27" spans="1:12" x14ac:dyDescent="0.2">
      <c r="A27" s="42"/>
      <c r="B27" s="42"/>
      <c r="C27" s="42"/>
      <c r="D27" s="42"/>
      <c r="E27" s="92"/>
      <c r="F27" s="93"/>
      <c r="G27" s="42"/>
      <c r="H27" s="42"/>
      <c r="I27" s="42"/>
      <c r="J27" s="42"/>
      <c r="K27" s="42"/>
      <c r="L27" s="42"/>
    </row>
    <row r="28" spans="1:12" x14ac:dyDescent="0.2">
      <c r="A28" s="42"/>
      <c r="B28" s="42"/>
      <c r="C28" s="42"/>
      <c r="D28" s="42"/>
      <c r="E28" s="92"/>
      <c r="F28" s="93"/>
      <c r="G28" s="42"/>
      <c r="H28" s="42"/>
      <c r="I28" s="42"/>
      <c r="J28" s="42"/>
      <c r="K28" s="42"/>
      <c r="L28" s="42"/>
    </row>
    <row r="29" spans="1:12" x14ac:dyDescent="0.2">
      <c r="A29" s="42"/>
      <c r="B29" s="42"/>
      <c r="C29" s="42"/>
      <c r="D29" s="42"/>
      <c r="E29" s="92"/>
      <c r="F29" s="93"/>
      <c r="G29" s="42"/>
      <c r="H29" s="42"/>
      <c r="I29" s="42"/>
      <c r="J29" s="42"/>
      <c r="K29" s="42"/>
      <c r="L29" s="42"/>
    </row>
    <row r="30" spans="1:12" x14ac:dyDescent="0.2">
      <c r="A30" s="42"/>
      <c r="B30" s="42"/>
      <c r="C30" s="42"/>
      <c r="D30" s="42"/>
      <c r="E30" s="42"/>
      <c r="F30" s="42"/>
      <c r="G30" s="42"/>
      <c r="H30" s="42"/>
      <c r="I30" s="42"/>
      <c r="J30" s="42"/>
      <c r="K30" s="42"/>
      <c r="L30" s="42"/>
    </row>
    <row r="31" spans="1:12" x14ac:dyDescent="0.2">
      <c r="A31" s="42"/>
      <c r="B31" s="42"/>
      <c r="C31" s="42"/>
      <c r="D31" s="42"/>
      <c r="E31" s="42"/>
      <c r="F31" s="42"/>
      <c r="G31" s="42"/>
      <c r="H31" s="42"/>
      <c r="I31" s="42"/>
      <c r="J31" s="42"/>
      <c r="K31" s="42"/>
      <c r="L31" s="42"/>
    </row>
    <row r="32" spans="1:12" x14ac:dyDescent="0.2">
      <c r="A32" s="42"/>
      <c r="B32" s="42"/>
      <c r="C32" s="42"/>
      <c r="D32" s="42"/>
      <c r="E32" s="42"/>
      <c r="F32" s="42"/>
      <c r="G32" s="42"/>
      <c r="H32" s="42"/>
      <c r="I32" s="42"/>
      <c r="J32" s="42"/>
      <c r="K32" s="42"/>
      <c r="L32" s="42"/>
    </row>
    <row r="33" spans="1:12" x14ac:dyDescent="0.2">
      <c r="A33" s="42"/>
      <c r="B33" s="42"/>
      <c r="C33" s="42"/>
      <c r="D33" s="42"/>
      <c r="E33" s="42"/>
      <c r="F33" s="42"/>
      <c r="G33" s="42"/>
      <c r="H33" s="42"/>
      <c r="I33" s="42"/>
      <c r="J33" s="42"/>
      <c r="K33" s="42"/>
      <c r="L33" s="42"/>
    </row>
    <row r="34" spans="1:12" x14ac:dyDescent="0.2">
      <c r="A34" s="194" t="s">
        <v>15</v>
      </c>
      <c r="B34" s="194"/>
      <c r="C34" s="194"/>
      <c r="D34" s="194"/>
      <c r="E34" s="194"/>
      <c r="F34" s="42"/>
      <c r="G34" s="42"/>
      <c r="H34" s="42"/>
      <c r="I34" s="42"/>
      <c r="J34" s="42"/>
      <c r="K34" s="42"/>
      <c r="L34" s="42"/>
    </row>
    <row r="35" spans="1:12" x14ac:dyDescent="0.2">
      <c r="A35" s="38" t="s">
        <v>1</v>
      </c>
      <c r="B35" s="38"/>
      <c r="C35" s="38"/>
      <c r="D35" s="38"/>
      <c r="E35" s="38"/>
      <c r="F35" s="42"/>
      <c r="G35" s="42"/>
      <c r="H35" s="42"/>
      <c r="I35" s="42"/>
      <c r="J35" s="42"/>
      <c r="K35" s="42"/>
      <c r="L35" s="42"/>
    </row>
    <row r="36" spans="1:12" x14ac:dyDescent="0.2">
      <c r="A36" s="42"/>
      <c r="B36" s="42"/>
      <c r="C36" s="42"/>
      <c r="D36" s="42"/>
      <c r="E36" s="42"/>
      <c r="F36" s="42"/>
      <c r="G36" s="42"/>
      <c r="H36" s="42"/>
      <c r="I36" s="42"/>
      <c r="J36" s="42"/>
      <c r="K36" s="42"/>
      <c r="L36" s="42"/>
    </row>
    <row r="37" spans="1:12" x14ac:dyDescent="0.2">
      <c r="A37" s="42"/>
      <c r="B37" s="42"/>
      <c r="C37" s="42"/>
      <c r="D37" s="42"/>
      <c r="E37" s="42"/>
      <c r="F37" s="42"/>
      <c r="G37" s="42"/>
      <c r="H37" s="42"/>
      <c r="I37" s="42"/>
      <c r="J37" s="42"/>
      <c r="K37" s="42"/>
      <c r="L37" s="42"/>
    </row>
    <row r="38" spans="1:12" x14ac:dyDescent="0.2">
      <c r="A38" s="42"/>
      <c r="B38" s="42"/>
      <c r="C38" s="42"/>
      <c r="D38" s="42"/>
      <c r="E38" s="42"/>
      <c r="F38" s="42"/>
      <c r="G38" s="42"/>
      <c r="H38" s="42"/>
      <c r="I38" s="42"/>
      <c r="J38" s="42"/>
      <c r="K38" s="42"/>
      <c r="L38" s="42"/>
    </row>
    <row r="39" spans="1:12" x14ac:dyDescent="0.2">
      <c r="A39" s="42"/>
      <c r="B39" s="42"/>
      <c r="C39" s="42"/>
      <c r="D39" s="42"/>
      <c r="E39" s="42"/>
      <c r="F39" s="42"/>
      <c r="G39" s="42"/>
      <c r="H39" s="42"/>
      <c r="I39" s="42"/>
      <c r="J39" s="42"/>
      <c r="K39" s="42"/>
      <c r="L39" s="42"/>
    </row>
    <row r="40" spans="1:12" x14ac:dyDescent="0.2">
      <c r="A40" s="42"/>
      <c r="B40" s="42"/>
      <c r="C40" s="42"/>
      <c r="D40" s="42"/>
      <c r="E40" s="42"/>
      <c r="F40" s="42"/>
      <c r="G40" s="42"/>
      <c r="H40" s="42"/>
      <c r="I40" s="42"/>
      <c r="J40" s="42"/>
      <c r="K40" s="42"/>
      <c r="L40" s="42"/>
    </row>
    <row r="41" spans="1:12" x14ac:dyDescent="0.2">
      <c r="A41" s="42"/>
      <c r="B41" s="42"/>
      <c r="C41" s="42"/>
      <c r="D41" s="42"/>
      <c r="E41" s="42"/>
      <c r="F41" s="42"/>
      <c r="G41" s="42"/>
      <c r="H41" s="42"/>
      <c r="I41" s="42"/>
      <c r="J41" s="42"/>
      <c r="K41" s="42"/>
      <c r="L41" s="42"/>
    </row>
    <row r="42" spans="1:12" x14ac:dyDescent="0.2">
      <c r="A42" s="42"/>
      <c r="B42" s="42"/>
      <c r="C42" s="42"/>
      <c r="D42" s="42"/>
      <c r="E42" s="42"/>
      <c r="F42" s="42"/>
      <c r="G42" s="42"/>
      <c r="H42" s="42"/>
      <c r="I42" s="42"/>
      <c r="J42" s="42"/>
      <c r="K42" s="42"/>
      <c r="L42" s="42"/>
    </row>
    <row r="43" spans="1:12" x14ac:dyDescent="0.2">
      <c r="A43" s="42"/>
      <c r="B43" s="42"/>
      <c r="C43" s="42"/>
      <c r="D43" s="42"/>
      <c r="E43" s="42"/>
      <c r="F43" s="42"/>
      <c r="G43" s="42"/>
      <c r="H43" s="42"/>
      <c r="I43" s="42"/>
      <c r="J43" s="42"/>
      <c r="K43" s="42"/>
      <c r="L43" s="42"/>
    </row>
    <row r="44" spans="1:12" x14ac:dyDescent="0.2">
      <c r="A44" s="42"/>
      <c r="B44" s="42"/>
      <c r="C44" s="42"/>
      <c r="D44" s="42"/>
      <c r="E44" s="42"/>
      <c r="F44" s="42"/>
      <c r="G44" s="42"/>
      <c r="H44" s="42"/>
      <c r="I44" s="42"/>
      <c r="J44" s="42"/>
      <c r="K44" s="42"/>
      <c r="L44" s="42"/>
    </row>
    <row r="45" spans="1:12" x14ac:dyDescent="0.2">
      <c r="A45" s="42"/>
      <c r="B45" s="42"/>
      <c r="C45" s="42"/>
      <c r="D45" s="42"/>
      <c r="E45" s="42"/>
      <c r="F45" s="42"/>
      <c r="G45" s="42"/>
      <c r="H45" s="42"/>
      <c r="I45" s="42"/>
      <c r="J45" s="42"/>
      <c r="K45" s="42"/>
      <c r="L45" s="42"/>
    </row>
    <row r="46" spans="1:12" x14ac:dyDescent="0.2">
      <c r="A46" s="42"/>
      <c r="B46" s="42"/>
      <c r="C46" s="42"/>
      <c r="D46" s="42"/>
      <c r="E46" s="42"/>
      <c r="F46" s="42"/>
      <c r="G46" s="42"/>
      <c r="H46" s="42"/>
      <c r="I46" s="42"/>
      <c r="J46" s="42"/>
      <c r="K46" s="42"/>
      <c r="L46" s="42"/>
    </row>
    <row r="47" spans="1:12" x14ac:dyDescent="0.2">
      <c r="A47" s="42"/>
      <c r="B47" s="42"/>
      <c r="C47" s="42"/>
      <c r="D47" s="42"/>
      <c r="E47" s="42"/>
      <c r="F47" s="42"/>
      <c r="G47" s="42"/>
      <c r="H47" s="42"/>
      <c r="I47" s="42"/>
      <c r="J47" s="42"/>
      <c r="K47" s="42"/>
      <c r="L47" s="42"/>
    </row>
    <row r="48" spans="1:12" x14ac:dyDescent="0.2">
      <c r="A48" s="42"/>
      <c r="B48" s="42"/>
      <c r="C48" s="42"/>
      <c r="D48" s="42"/>
      <c r="E48" s="42"/>
      <c r="F48" s="42"/>
      <c r="G48" s="42"/>
      <c r="H48" s="42"/>
      <c r="I48" s="42"/>
      <c r="J48" s="42"/>
      <c r="K48" s="42"/>
      <c r="L48" s="42"/>
    </row>
    <row r="49" spans="1:12" x14ac:dyDescent="0.2">
      <c r="A49" s="42"/>
      <c r="B49" s="42"/>
      <c r="C49" s="42"/>
      <c r="D49" s="42"/>
      <c r="E49" s="42"/>
      <c r="F49" s="42"/>
      <c r="G49" s="42"/>
      <c r="H49" s="42"/>
      <c r="I49" s="42"/>
      <c r="J49" s="42"/>
      <c r="K49" s="42"/>
      <c r="L49" s="42"/>
    </row>
    <row r="50" spans="1:12" x14ac:dyDescent="0.2">
      <c r="A50" s="42"/>
      <c r="B50" s="42"/>
      <c r="C50" s="42"/>
      <c r="D50" s="42"/>
      <c r="E50" s="42"/>
      <c r="F50" s="42"/>
      <c r="G50" s="42"/>
      <c r="H50" s="42"/>
      <c r="I50" s="42"/>
      <c r="J50" s="42"/>
      <c r="K50" s="42"/>
      <c r="L50" s="42"/>
    </row>
    <row r="51" spans="1:12" x14ac:dyDescent="0.2">
      <c r="A51" s="42"/>
      <c r="B51" s="42"/>
      <c r="C51" s="42"/>
      <c r="D51" s="42"/>
      <c r="E51" s="42"/>
      <c r="F51" s="42"/>
      <c r="G51" s="42"/>
      <c r="H51" s="42"/>
      <c r="I51" s="42"/>
      <c r="J51" s="42"/>
      <c r="K51" s="42"/>
      <c r="L51" s="42"/>
    </row>
    <row r="52" spans="1:12" x14ac:dyDescent="0.2">
      <c r="A52" s="42"/>
      <c r="B52" s="42"/>
      <c r="C52" s="42"/>
      <c r="D52" s="42"/>
      <c r="E52" s="42"/>
      <c r="F52" s="42"/>
      <c r="G52" s="42"/>
      <c r="H52" s="42"/>
      <c r="I52" s="42"/>
      <c r="J52" s="42"/>
      <c r="K52" s="42"/>
      <c r="L52" s="42"/>
    </row>
    <row r="53" spans="1:12" x14ac:dyDescent="0.2">
      <c r="A53" s="42"/>
      <c r="B53" s="42"/>
      <c r="C53" s="42"/>
      <c r="D53" s="42"/>
      <c r="E53" s="42"/>
      <c r="F53" s="42"/>
      <c r="G53" s="42"/>
      <c r="H53" s="42"/>
      <c r="I53" s="42"/>
      <c r="J53" s="42"/>
      <c r="K53" s="42"/>
      <c r="L53" s="42"/>
    </row>
    <row r="54" spans="1:12" x14ac:dyDescent="0.2">
      <c r="A54" s="42"/>
      <c r="B54" s="42"/>
      <c r="C54" s="42"/>
      <c r="D54" s="42"/>
      <c r="E54" s="42"/>
      <c r="F54" s="42"/>
      <c r="G54" s="42"/>
      <c r="H54" s="42"/>
      <c r="I54" s="42"/>
      <c r="J54" s="42"/>
      <c r="K54" s="42"/>
      <c r="L54" s="42"/>
    </row>
    <row r="55" spans="1:12" x14ac:dyDescent="0.2">
      <c r="A55" s="42"/>
      <c r="B55" s="42"/>
      <c r="C55" s="42"/>
      <c r="D55" s="42"/>
      <c r="E55" s="42"/>
      <c r="F55" s="42"/>
      <c r="G55" s="42"/>
      <c r="H55" s="42"/>
      <c r="I55" s="42"/>
      <c r="J55" s="42"/>
      <c r="K55" s="42"/>
      <c r="L55" s="42"/>
    </row>
    <row r="56" spans="1:12" x14ac:dyDescent="0.2">
      <c r="A56" s="42"/>
      <c r="B56" s="42"/>
      <c r="C56" s="42"/>
      <c r="D56" s="42"/>
      <c r="E56" s="42"/>
      <c r="F56" s="42"/>
      <c r="G56" s="42"/>
      <c r="H56" s="42"/>
      <c r="I56" s="42"/>
      <c r="J56" s="42"/>
      <c r="K56" s="42"/>
      <c r="L56" s="42"/>
    </row>
    <row r="57" spans="1:12" x14ac:dyDescent="0.2">
      <c r="A57" s="42"/>
      <c r="B57" s="42"/>
      <c r="C57" s="42"/>
      <c r="D57" s="42"/>
      <c r="E57" s="42"/>
      <c r="F57" s="42"/>
      <c r="G57" s="42"/>
      <c r="H57" s="42"/>
      <c r="I57" s="42"/>
      <c r="J57" s="42"/>
      <c r="K57" s="42"/>
      <c r="L57" s="42"/>
    </row>
    <row r="58" spans="1:12" x14ac:dyDescent="0.2">
      <c r="A58" s="42"/>
      <c r="B58" s="42"/>
      <c r="C58" s="42"/>
      <c r="D58" s="42"/>
      <c r="E58" s="42"/>
      <c r="F58" s="42"/>
      <c r="G58" s="42"/>
      <c r="H58" s="42"/>
      <c r="I58" s="42"/>
      <c r="J58" s="42"/>
      <c r="K58" s="42"/>
      <c r="L58" s="42"/>
    </row>
    <row r="59" spans="1:12" x14ac:dyDescent="0.2">
      <c r="A59" s="42"/>
      <c r="B59" s="42"/>
      <c r="C59" s="42"/>
      <c r="D59" s="42"/>
      <c r="E59" s="42"/>
      <c r="F59" s="42"/>
      <c r="G59" s="42"/>
      <c r="H59" s="42"/>
      <c r="I59" s="42"/>
      <c r="J59" s="42"/>
      <c r="K59" s="42"/>
      <c r="L59" s="42"/>
    </row>
    <row r="60" spans="1:12" x14ac:dyDescent="0.2">
      <c r="A60" s="42"/>
      <c r="B60" s="42"/>
      <c r="C60" s="42"/>
      <c r="D60" s="42"/>
      <c r="E60" s="42"/>
      <c r="F60" s="42"/>
      <c r="G60" s="42"/>
      <c r="H60" s="42"/>
      <c r="I60" s="42"/>
      <c r="J60" s="42"/>
      <c r="K60" s="42"/>
      <c r="L60" s="42"/>
    </row>
    <row r="61" spans="1:12" x14ac:dyDescent="0.2">
      <c r="A61" s="42"/>
      <c r="B61" s="42"/>
      <c r="C61" s="42"/>
      <c r="D61" s="42"/>
      <c r="E61" s="42"/>
      <c r="F61" s="42"/>
      <c r="G61" s="42"/>
      <c r="H61" s="42"/>
      <c r="I61" s="42"/>
      <c r="J61" s="42"/>
      <c r="K61" s="42"/>
      <c r="L61" s="42"/>
    </row>
    <row r="62" spans="1:12" x14ac:dyDescent="0.2">
      <c r="A62" s="42"/>
      <c r="B62" s="42"/>
      <c r="C62" s="42"/>
      <c r="D62" s="42"/>
      <c r="E62" s="42"/>
      <c r="F62" s="42"/>
      <c r="G62" s="42"/>
      <c r="H62" s="42"/>
      <c r="I62" s="42"/>
      <c r="J62" s="42"/>
      <c r="K62" s="42"/>
      <c r="L62" s="42"/>
    </row>
    <row r="63" spans="1:12" x14ac:dyDescent="0.2">
      <c r="A63" s="42"/>
      <c r="B63" s="42"/>
      <c r="C63" s="42"/>
      <c r="D63" s="42"/>
      <c r="E63" s="42"/>
      <c r="F63" s="42"/>
      <c r="G63" s="42"/>
      <c r="H63" s="42"/>
      <c r="I63" s="42"/>
      <c r="J63" s="42"/>
      <c r="K63" s="42"/>
      <c r="L63" s="42"/>
    </row>
    <row r="64" spans="1:12" x14ac:dyDescent="0.2">
      <c r="A64" s="42"/>
      <c r="B64" s="42"/>
      <c r="C64" s="42"/>
      <c r="D64" s="42"/>
      <c r="E64" s="42"/>
      <c r="F64" s="42"/>
      <c r="G64" s="42"/>
      <c r="H64" s="42"/>
      <c r="I64" s="42"/>
      <c r="J64" s="42"/>
      <c r="K64" s="42"/>
      <c r="L64" s="42"/>
    </row>
    <row r="65" spans="1:12" x14ac:dyDescent="0.2">
      <c r="A65" s="42"/>
      <c r="B65" s="42"/>
      <c r="C65" s="42"/>
      <c r="D65" s="42"/>
      <c r="E65" s="42"/>
      <c r="F65" s="42"/>
      <c r="G65" s="42"/>
      <c r="H65" s="42"/>
      <c r="I65" s="42"/>
      <c r="J65" s="42"/>
      <c r="K65" s="42"/>
      <c r="L65" s="42"/>
    </row>
    <row r="66" spans="1:12" x14ac:dyDescent="0.2">
      <c r="A66" s="42"/>
      <c r="B66" s="42"/>
      <c r="C66" s="42"/>
      <c r="D66" s="42"/>
      <c r="E66" s="42"/>
      <c r="F66" s="42"/>
      <c r="G66" s="42"/>
      <c r="H66" s="42"/>
      <c r="I66" s="42"/>
      <c r="J66" s="42"/>
      <c r="K66" s="42"/>
      <c r="L66" s="42"/>
    </row>
    <row r="67" spans="1:12" x14ac:dyDescent="0.2">
      <c r="A67" s="42"/>
      <c r="B67" s="42"/>
      <c r="C67" s="42"/>
      <c r="D67" s="42"/>
      <c r="E67" s="42"/>
      <c r="F67" s="42"/>
      <c r="G67" s="42"/>
      <c r="H67" s="42"/>
      <c r="I67" s="42"/>
      <c r="J67" s="42"/>
      <c r="K67" s="42"/>
      <c r="L67" s="42"/>
    </row>
    <row r="68" spans="1:12" x14ac:dyDescent="0.2">
      <c r="A68" s="42"/>
      <c r="B68" s="42"/>
      <c r="C68" s="42"/>
      <c r="D68" s="42"/>
      <c r="E68" s="42"/>
      <c r="F68" s="42"/>
      <c r="G68" s="42"/>
      <c r="H68" s="42"/>
      <c r="I68" s="42"/>
      <c r="J68" s="42"/>
      <c r="K68" s="42"/>
      <c r="L68" s="42"/>
    </row>
    <row r="69" spans="1:12" x14ac:dyDescent="0.2">
      <c r="A69" s="42"/>
      <c r="B69" s="42"/>
      <c r="C69" s="42"/>
      <c r="D69" s="42"/>
      <c r="E69" s="42"/>
      <c r="F69" s="42"/>
      <c r="G69" s="42"/>
      <c r="H69" s="42"/>
      <c r="I69" s="42"/>
      <c r="J69" s="42"/>
      <c r="K69" s="42"/>
      <c r="L69" s="42"/>
    </row>
    <row r="70" spans="1:12" x14ac:dyDescent="0.2">
      <c r="A70" s="42"/>
      <c r="B70" s="42"/>
      <c r="C70" s="42"/>
      <c r="D70" s="42"/>
      <c r="E70" s="42"/>
      <c r="F70" s="42"/>
      <c r="G70" s="42"/>
      <c r="H70" s="42"/>
      <c r="I70" s="42"/>
      <c r="J70" s="42"/>
      <c r="K70" s="42"/>
      <c r="L70" s="42"/>
    </row>
    <row r="71" spans="1:12" x14ac:dyDescent="0.2">
      <c r="A71" s="42"/>
      <c r="B71" s="42"/>
      <c r="C71" s="42"/>
      <c r="D71" s="42"/>
      <c r="E71" s="42"/>
      <c r="F71" s="42"/>
      <c r="G71" s="42"/>
      <c r="H71" s="42"/>
      <c r="I71" s="42"/>
      <c r="J71" s="42"/>
      <c r="K71" s="42"/>
      <c r="L71" s="42"/>
    </row>
    <row r="72" spans="1:12" x14ac:dyDescent="0.2">
      <c r="A72" s="42"/>
      <c r="B72" s="42"/>
      <c r="C72" s="42"/>
      <c r="D72" s="42"/>
      <c r="E72" s="42"/>
      <c r="F72" s="42"/>
      <c r="G72" s="42"/>
      <c r="H72" s="42"/>
      <c r="I72" s="42"/>
      <c r="J72" s="42"/>
      <c r="K72" s="42"/>
      <c r="L72" s="42"/>
    </row>
    <row r="73" spans="1:12" x14ac:dyDescent="0.2">
      <c r="A73" s="42"/>
      <c r="B73" s="42"/>
      <c r="C73" s="42"/>
      <c r="D73" s="42"/>
      <c r="E73" s="42"/>
      <c r="F73" s="42"/>
      <c r="G73" s="42"/>
      <c r="H73" s="42"/>
      <c r="I73" s="42"/>
      <c r="J73" s="42"/>
      <c r="K73" s="42"/>
      <c r="L73" s="42"/>
    </row>
    <row r="74" spans="1:12" x14ac:dyDescent="0.2">
      <c r="A74" s="42"/>
      <c r="B74" s="42"/>
      <c r="C74" s="42"/>
      <c r="D74" s="42"/>
      <c r="E74" s="42"/>
      <c r="F74" s="42"/>
      <c r="G74" s="42"/>
      <c r="H74" s="42"/>
      <c r="I74" s="42"/>
      <c r="J74" s="42"/>
      <c r="K74" s="42"/>
      <c r="L74" s="42"/>
    </row>
    <row r="75" spans="1:12" x14ac:dyDescent="0.2">
      <c r="A75" s="42"/>
      <c r="B75" s="42"/>
      <c r="C75" s="42"/>
      <c r="D75" s="42"/>
      <c r="E75" s="42"/>
      <c r="F75" s="42"/>
      <c r="G75" s="42"/>
      <c r="H75" s="42"/>
      <c r="I75" s="42"/>
      <c r="J75" s="42"/>
      <c r="K75" s="42"/>
      <c r="L75" s="42"/>
    </row>
    <row r="76" spans="1:12" x14ac:dyDescent="0.2">
      <c r="A76" s="42"/>
      <c r="B76" s="42"/>
      <c r="C76" s="42"/>
      <c r="D76" s="42"/>
      <c r="E76" s="42"/>
      <c r="F76" s="42"/>
      <c r="G76" s="42"/>
      <c r="H76" s="42"/>
      <c r="I76" s="42"/>
      <c r="J76" s="42"/>
      <c r="K76" s="42"/>
      <c r="L76" s="42"/>
    </row>
    <row r="77" spans="1:12" x14ac:dyDescent="0.2">
      <c r="A77" s="42"/>
      <c r="B77" s="42"/>
      <c r="C77" s="42"/>
      <c r="D77" s="42"/>
      <c r="E77" s="42"/>
      <c r="F77" s="42"/>
      <c r="G77" s="42"/>
      <c r="H77" s="42"/>
      <c r="I77" s="42"/>
      <c r="J77" s="42"/>
      <c r="K77" s="42"/>
      <c r="L77" s="42"/>
    </row>
    <row r="78" spans="1:12" x14ac:dyDescent="0.2">
      <c r="A78" s="42"/>
      <c r="B78" s="42"/>
      <c r="C78" s="42"/>
      <c r="D78" s="42"/>
      <c r="E78" s="42"/>
      <c r="F78" s="42"/>
      <c r="G78" s="42"/>
      <c r="H78" s="42"/>
      <c r="I78" s="42"/>
      <c r="J78" s="42"/>
      <c r="K78" s="42"/>
      <c r="L78" s="42"/>
    </row>
    <row r="79" spans="1:12" x14ac:dyDescent="0.2">
      <c r="A79" s="42"/>
      <c r="B79" s="42"/>
      <c r="C79" s="42"/>
      <c r="D79" s="42"/>
      <c r="E79" s="42"/>
      <c r="F79" s="42"/>
      <c r="G79" s="42"/>
      <c r="H79" s="42"/>
      <c r="I79" s="42"/>
      <c r="J79" s="42"/>
      <c r="K79" s="42"/>
      <c r="L79" s="42"/>
    </row>
    <row r="80" spans="1:12" x14ac:dyDescent="0.2">
      <c r="A80" s="42"/>
      <c r="B80" s="42"/>
      <c r="C80" s="42"/>
      <c r="D80" s="42"/>
      <c r="E80" s="42"/>
      <c r="F80" s="42"/>
      <c r="G80" s="42"/>
      <c r="H80" s="42"/>
      <c r="I80" s="42"/>
      <c r="J80" s="42"/>
      <c r="K80" s="42"/>
      <c r="L80" s="42"/>
    </row>
    <row r="81" spans="1:12" x14ac:dyDescent="0.2">
      <c r="A81" s="42"/>
      <c r="B81" s="42"/>
      <c r="C81" s="42"/>
      <c r="D81" s="42"/>
      <c r="E81" s="42"/>
      <c r="F81" s="42"/>
      <c r="G81" s="42"/>
      <c r="H81" s="42"/>
      <c r="I81" s="42"/>
      <c r="J81" s="42"/>
      <c r="K81" s="42"/>
      <c r="L81" s="42"/>
    </row>
    <row r="82" spans="1:12" x14ac:dyDescent="0.2">
      <c r="A82" s="42"/>
      <c r="B82" s="42"/>
      <c r="C82" s="42"/>
      <c r="D82" s="42"/>
      <c r="E82" s="42"/>
      <c r="F82" s="42"/>
      <c r="G82" s="42"/>
      <c r="H82" s="42"/>
      <c r="I82" s="42"/>
      <c r="J82" s="42"/>
      <c r="K82" s="42"/>
      <c r="L82" s="42"/>
    </row>
    <row r="83" spans="1:12" x14ac:dyDescent="0.2">
      <c r="A83" s="42"/>
      <c r="B83" s="42"/>
      <c r="C83" s="42"/>
      <c r="D83" s="42"/>
      <c r="E83" s="42"/>
      <c r="F83" s="42"/>
      <c r="G83" s="42"/>
      <c r="H83" s="42"/>
      <c r="I83" s="42"/>
      <c r="J83" s="42"/>
      <c r="K83" s="42"/>
      <c r="L83" s="42"/>
    </row>
    <row r="84" spans="1:12" x14ac:dyDescent="0.2">
      <c r="A84" s="42"/>
      <c r="B84" s="42"/>
      <c r="C84" s="42"/>
      <c r="D84" s="42"/>
      <c r="E84" s="42"/>
      <c r="F84" s="42"/>
      <c r="G84" s="42"/>
      <c r="H84" s="42"/>
      <c r="I84" s="42"/>
      <c r="J84" s="42"/>
      <c r="K84" s="42"/>
      <c r="L84" s="42"/>
    </row>
    <row r="85" spans="1:12" x14ac:dyDescent="0.2">
      <c r="A85" s="42"/>
      <c r="B85" s="42"/>
      <c r="C85" s="42"/>
      <c r="D85" s="42"/>
      <c r="E85" s="42"/>
      <c r="F85" s="42"/>
      <c r="G85" s="42"/>
      <c r="H85" s="42"/>
      <c r="I85" s="42"/>
      <c r="J85" s="42"/>
      <c r="K85" s="42"/>
      <c r="L85" s="42"/>
    </row>
    <row r="86" spans="1:12" x14ac:dyDescent="0.2">
      <c r="A86" s="42"/>
      <c r="B86" s="42"/>
      <c r="C86" s="42"/>
      <c r="D86" s="42"/>
      <c r="E86" s="42"/>
      <c r="F86" s="42"/>
      <c r="G86" s="42"/>
      <c r="H86" s="42"/>
      <c r="I86" s="42"/>
      <c r="J86" s="42"/>
      <c r="K86" s="42"/>
      <c r="L86" s="42"/>
    </row>
    <row r="87" spans="1:12" x14ac:dyDescent="0.2">
      <c r="A87" s="42"/>
      <c r="B87" s="42"/>
      <c r="C87" s="42"/>
      <c r="D87" s="42"/>
      <c r="E87" s="42"/>
      <c r="F87" s="42"/>
      <c r="G87" s="42"/>
      <c r="H87" s="42"/>
      <c r="I87" s="42"/>
      <c r="J87" s="42"/>
      <c r="K87" s="42"/>
      <c r="L87" s="42"/>
    </row>
    <row r="88" spans="1:12" x14ac:dyDescent="0.2">
      <c r="A88" s="42"/>
      <c r="B88" s="42"/>
      <c r="C88" s="42"/>
      <c r="D88" s="42"/>
      <c r="E88" s="42"/>
      <c r="F88" s="42"/>
      <c r="G88" s="42"/>
      <c r="H88" s="42"/>
      <c r="I88" s="42"/>
      <c r="J88" s="42"/>
      <c r="K88" s="42"/>
      <c r="L88" s="42"/>
    </row>
    <row r="89" spans="1:12" x14ac:dyDescent="0.2">
      <c r="A89" s="42"/>
      <c r="B89" s="42"/>
      <c r="C89" s="42"/>
      <c r="D89" s="42"/>
      <c r="E89" s="42"/>
      <c r="F89" s="42"/>
      <c r="G89" s="42"/>
      <c r="H89" s="42"/>
      <c r="I89" s="42"/>
      <c r="J89" s="42"/>
      <c r="K89" s="42"/>
      <c r="L89" s="42"/>
    </row>
    <row r="90" spans="1:12" x14ac:dyDescent="0.2">
      <c r="A90" s="42"/>
      <c r="B90" s="42"/>
      <c r="C90" s="42"/>
      <c r="D90" s="42"/>
      <c r="E90" s="42"/>
      <c r="F90" s="42"/>
      <c r="G90" s="42"/>
      <c r="H90" s="42"/>
      <c r="I90" s="42"/>
      <c r="J90" s="42"/>
      <c r="K90" s="42"/>
      <c r="L90" s="42"/>
    </row>
    <row r="91" spans="1:12" x14ac:dyDescent="0.2">
      <c r="A91" s="42"/>
      <c r="B91" s="42"/>
      <c r="C91" s="42"/>
      <c r="D91" s="42"/>
      <c r="E91" s="42"/>
      <c r="F91" s="42"/>
      <c r="G91" s="42"/>
      <c r="H91" s="42"/>
      <c r="I91" s="42"/>
      <c r="J91" s="42"/>
      <c r="K91" s="42"/>
      <c r="L91" s="42"/>
    </row>
    <row r="92" spans="1:12" x14ac:dyDescent="0.2">
      <c r="A92" s="42"/>
      <c r="B92" s="42"/>
      <c r="C92" s="42"/>
      <c r="D92" s="42"/>
      <c r="E92" s="42"/>
      <c r="F92" s="42"/>
      <c r="G92" s="42"/>
      <c r="H92" s="42"/>
      <c r="I92" s="42"/>
      <c r="J92" s="42"/>
      <c r="K92" s="42"/>
      <c r="L92" s="42"/>
    </row>
    <row r="93" spans="1:12" x14ac:dyDescent="0.2">
      <c r="A93" s="42"/>
      <c r="B93" s="42"/>
      <c r="C93" s="42"/>
      <c r="D93" s="42"/>
      <c r="E93" s="42"/>
      <c r="F93" s="42"/>
      <c r="G93" s="42"/>
      <c r="H93" s="42"/>
      <c r="I93" s="42"/>
      <c r="J93" s="42"/>
      <c r="K93" s="42"/>
      <c r="L93" s="42"/>
    </row>
    <row r="94" spans="1:12" x14ac:dyDescent="0.2">
      <c r="A94" s="42"/>
      <c r="B94" s="42"/>
      <c r="C94" s="42"/>
      <c r="D94" s="42"/>
      <c r="E94" s="42"/>
      <c r="F94" s="42"/>
      <c r="G94" s="42"/>
      <c r="H94" s="42"/>
      <c r="I94" s="42"/>
      <c r="J94" s="42"/>
      <c r="K94" s="42"/>
      <c r="L94" s="42"/>
    </row>
    <row r="95" spans="1:12" x14ac:dyDescent="0.2">
      <c r="A95" s="42"/>
      <c r="B95" s="42"/>
      <c r="C95" s="42"/>
      <c r="D95" s="42"/>
      <c r="E95" s="42"/>
      <c r="F95" s="42"/>
      <c r="G95" s="42"/>
      <c r="H95" s="42"/>
      <c r="I95" s="42"/>
      <c r="J95" s="42"/>
      <c r="K95" s="42"/>
      <c r="L95" s="42"/>
    </row>
    <row r="96" spans="1:12" x14ac:dyDescent="0.2">
      <c r="A96" s="42"/>
      <c r="B96" s="42"/>
      <c r="C96" s="42"/>
      <c r="D96" s="42"/>
      <c r="E96" s="42"/>
      <c r="F96" s="42"/>
      <c r="G96" s="42"/>
      <c r="H96" s="42"/>
      <c r="I96" s="42"/>
      <c r="J96" s="42"/>
      <c r="K96" s="42"/>
      <c r="L96" s="42"/>
    </row>
    <row r="97" spans="1:12" x14ac:dyDescent="0.2">
      <c r="A97" s="42"/>
      <c r="B97" s="42"/>
      <c r="C97" s="42"/>
      <c r="D97" s="42"/>
      <c r="E97" s="42"/>
      <c r="F97" s="42"/>
      <c r="G97" s="42"/>
      <c r="H97" s="42"/>
      <c r="I97" s="42"/>
      <c r="J97" s="42"/>
      <c r="K97" s="42"/>
      <c r="L97" s="42"/>
    </row>
    <row r="98" spans="1:12" x14ac:dyDescent="0.2">
      <c r="A98" s="42"/>
      <c r="B98" s="42"/>
      <c r="C98" s="42"/>
      <c r="D98" s="42"/>
      <c r="E98" s="42"/>
      <c r="F98" s="42"/>
      <c r="G98" s="42"/>
      <c r="H98" s="42"/>
      <c r="I98" s="42"/>
      <c r="J98" s="42"/>
      <c r="K98" s="42"/>
      <c r="L98" s="42"/>
    </row>
    <row r="99" spans="1:12" x14ac:dyDescent="0.2">
      <c r="A99" s="42"/>
      <c r="B99" s="42"/>
      <c r="C99" s="42"/>
      <c r="D99" s="42"/>
      <c r="E99" s="42"/>
      <c r="F99" s="42"/>
      <c r="G99" s="42"/>
      <c r="H99" s="42"/>
      <c r="I99" s="42"/>
      <c r="J99" s="42"/>
      <c r="K99" s="42"/>
      <c r="L99" s="42"/>
    </row>
    <row r="100" spans="1:12" x14ac:dyDescent="0.2">
      <c r="A100" s="42"/>
      <c r="B100" s="42"/>
      <c r="C100" s="42"/>
      <c r="D100" s="42"/>
      <c r="E100" s="42"/>
      <c r="F100" s="42"/>
      <c r="G100" s="42"/>
      <c r="H100" s="42"/>
      <c r="I100" s="42"/>
      <c r="J100" s="42"/>
      <c r="K100" s="42"/>
      <c r="L100" s="42"/>
    </row>
    <row r="101" spans="1:12" x14ac:dyDescent="0.2">
      <c r="A101" s="42"/>
      <c r="B101" s="42"/>
      <c r="C101" s="42"/>
      <c r="D101" s="42"/>
      <c r="E101" s="42"/>
      <c r="F101" s="42"/>
      <c r="G101" s="42"/>
      <c r="H101" s="42"/>
      <c r="I101" s="42"/>
      <c r="J101" s="42"/>
      <c r="K101" s="42"/>
      <c r="L101" s="42"/>
    </row>
    <row r="102" spans="1:12" x14ac:dyDescent="0.2">
      <c r="A102" s="42"/>
      <c r="B102" s="42"/>
      <c r="C102" s="42"/>
      <c r="D102" s="42"/>
      <c r="E102" s="42"/>
      <c r="F102" s="42"/>
      <c r="G102" s="42"/>
      <c r="H102" s="42"/>
      <c r="I102" s="42"/>
      <c r="J102" s="42"/>
      <c r="K102" s="42"/>
      <c r="L102" s="42"/>
    </row>
    <row r="103" spans="1:12" x14ac:dyDescent="0.2">
      <c r="A103" s="42"/>
      <c r="B103" s="42"/>
      <c r="C103" s="42"/>
      <c r="D103" s="42"/>
      <c r="E103" s="42"/>
      <c r="F103" s="42"/>
      <c r="G103" s="42"/>
      <c r="H103" s="42"/>
      <c r="I103" s="42"/>
      <c r="J103" s="42"/>
      <c r="K103" s="42"/>
      <c r="L103" s="42"/>
    </row>
    <row r="104" spans="1:12" x14ac:dyDescent="0.2">
      <c r="A104" s="42"/>
      <c r="B104" s="42"/>
      <c r="C104" s="42"/>
      <c r="D104" s="42"/>
      <c r="E104" s="42"/>
      <c r="F104" s="42"/>
      <c r="G104" s="42"/>
      <c r="H104" s="42"/>
      <c r="I104" s="42"/>
      <c r="J104" s="42"/>
      <c r="K104" s="42"/>
      <c r="L104" s="42"/>
    </row>
    <row r="105" spans="1:12" x14ac:dyDescent="0.2">
      <c r="A105" s="42"/>
      <c r="B105" s="42"/>
      <c r="C105" s="42"/>
      <c r="D105" s="42"/>
      <c r="E105" s="42"/>
      <c r="F105" s="42"/>
      <c r="G105" s="42"/>
      <c r="H105" s="42"/>
      <c r="I105" s="42"/>
      <c r="J105" s="42"/>
      <c r="K105" s="42"/>
      <c r="L105" s="42"/>
    </row>
    <row r="106" spans="1:12" x14ac:dyDescent="0.2">
      <c r="A106" s="42"/>
      <c r="B106" s="42"/>
      <c r="C106" s="42"/>
      <c r="D106" s="42"/>
      <c r="E106" s="42"/>
      <c r="F106" s="42"/>
      <c r="G106" s="42"/>
      <c r="H106" s="42"/>
      <c r="I106" s="42"/>
      <c r="J106" s="42"/>
      <c r="K106" s="42"/>
      <c r="L106" s="42"/>
    </row>
  </sheetData>
  <mergeCells count="6">
    <mergeCell ref="A34:E34"/>
    <mergeCell ref="E3:L3"/>
    <mergeCell ref="C12:D12"/>
    <mergeCell ref="A9:H9"/>
    <mergeCell ref="A13:A15"/>
    <mergeCell ref="L13:L22"/>
  </mergeCells>
  <conditionalFormatting sqref="K13:L13 K14:K15">
    <cfRule type="cellIs" dxfId="82" priority="7" operator="between">
      <formula>0.71</formula>
      <formula>1</formula>
    </cfRule>
    <cfRule type="cellIs" dxfId="81" priority="8" operator="between">
      <formula>0.31</formula>
      <formula>0.7</formula>
    </cfRule>
    <cfRule type="cellIs" dxfId="80" priority="9" operator="between">
      <formula>0</formula>
      <formula>0.3</formula>
    </cfRule>
  </conditionalFormatting>
  <conditionalFormatting sqref="K13:K15">
    <cfRule type="containsBlanks" dxfId="79" priority="11">
      <formula>LEN(TRIM(K13))=0</formula>
    </cfRule>
  </conditionalFormatting>
  <conditionalFormatting sqref="K20">
    <cfRule type="cellIs" dxfId="78" priority="1" operator="between">
      <formula>0.71</formula>
      <formula>1</formula>
    </cfRule>
    <cfRule type="cellIs" dxfId="77" priority="2" operator="between">
      <formula>0.31</formula>
      <formula>0.7</formula>
    </cfRule>
    <cfRule type="cellIs" dxfId="76" priority="3" operator="between">
      <formula>0</formula>
      <formula>0.3</formula>
    </cfRule>
  </conditionalFormatting>
  <conditionalFormatting sqref="K20">
    <cfRule type="containsBlanks" dxfId="75" priority="4">
      <formula>LEN(TRIM(K20))=0</formula>
    </cfRule>
  </conditionalFormatting>
  <pageMargins left="0.7" right="0.7" top="0.75" bottom="0.75" header="0.3" footer="0.3"/>
  <pageSetup scale="58"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6E672-729B-4E4B-859F-53F09C25203D}">
  <dimension ref="B2:M20"/>
  <sheetViews>
    <sheetView topLeftCell="B3" zoomScale="90" zoomScaleNormal="90" workbookViewId="0">
      <selection activeCell="B16" sqref="B16"/>
    </sheetView>
  </sheetViews>
  <sheetFormatPr baseColWidth="10" defaultRowHeight="15" x14ac:dyDescent="0.25"/>
  <cols>
    <col min="2" max="2" width="83.28515625" customWidth="1"/>
    <col min="3" max="3" width="27" bestFit="1" customWidth="1"/>
    <col min="4" max="4" width="11" bestFit="1" customWidth="1"/>
    <col min="5" max="5" width="13.28515625" bestFit="1" customWidth="1"/>
    <col min="6" max="6" width="24.42578125" customWidth="1"/>
    <col min="7" max="7" width="24.5703125" customWidth="1"/>
    <col min="8" max="8" width="15" customWidth="1"/>
    <col min="9" max="9" width="16.5703125" customWidth="1"/>
    <col min="10" max="10" width="78" bestFit="1" customWidth="1"/>
    <col min="11" max="11" width="138.7109375" bestFit="1" customWidth="1"/>
    <col min="12" max="12" width="108.85546875" bestFit="1" customWidth="1"/>
    <col min="13" max="13" width="12.5703125" bestFit="1" customWidth="1"/>
  </cols>
  <sheetData>
    <row r="2" spans="2:13" s="110" customFormat="1" ht="31.5" customHeight="1" x14ac:dyDescent="0.25">
      <c r="B2" s="110" t="s">
        <v>5</v>
      </c>
      <c r="C2" s="110" t="s">
        <v>20</v>
      </c>
      <c r="D2" s="110" t="s">
        <v>154</v>
      </c>
      <c r="E2" s="110" t="s">
        <v>24</v>
      </c>
      <c r="F2" s="110" t="s">
        <v>25</v>
      </c>
      <c r="G2" s="110" t="s">
        <v>13</v>
      </c>
      <c r="H2" s="110" t="s">
        <v>0</v>
      </c>
      <c r="I2" s="110" t="s">
        <v>17</v>
      </c>
      <c r="J2" s="110" t="s">
        <v>60</v>
      </c>
      <c r="K2" s="110" t="s">
        <v>65</v>
      </c>
      <c r="L2" s="110" t="s">
        <v>3</v>
      </c>
      <c r="M2" s="110" t="s">
        <v>4</v>
      </c>
    </row>
    <row r="3" spans="2:13" ht="78" customHeight="1" x14ac:dyDescent="0.25">
      <c r="B3" s="110" t="s">
        <v>19</v>
      </c>
      <c r="C3" s="110" t="s">
        <v>96</v>
      </c>
      <c r="D3" s="4" t="s">
        <v>22</v>
      </c>
      <c r="E3" s="115" t="s">
        <v>97</v>
      </c>
      <c r="F3" t="s">
        <v>98</v>
      </c>
      <c r="G3" t="s">
        <v>99</v>
      </c>
      <c r="H3" t="s">
        <v>144</v>
      </c>
      <c r="I3" s="66" t="s">
        <v>145</v>
      </c>
      <c r="J3" s="113">
        <v>44593</v>
      </c>
      <c r="K3" s="113">
        <v>44651</v>
      </c>
      <c r="L3" s="114">
        <v>1</v>
      </c>
      <c r="M3" s="109">
        <v>0.93333333333333324</v>
      </c>
    </row>
    <row r="4" spans="2:13" ht="78" customHeight="1" x14ac:dyDescent="0.25">
      <c r="B4" s="110" t="s">
        <v>19</v>
      </c>
      <c r="C4" s="110" t="s">
        <v>96</v>
      </c>
      <c r="D4" s="4" t="s">
        <v>23</v>
      </c>
      <c r="E4" s="115" t="s">
        <v>103</v>
      </c>
      <c r="F4" t="s">
        <v>104</v>
      </c>
      <c r="G4" t="s">
        <v>105</v>
      </c>
      <c r="H4" t="s">
        <v>151</v>
      </c>
      <c r="I4" s="66" t="s">
        <v>146</v>
      </c>
      <c r="J4" s="113">
        <v>44652</v>
      </c>
      <c r="K4" s="113">
        <v>44681</v>
      </c>
      <c r="L4" s="114">
        <v>1</v>
      </c>
    </row>
    <row r="5" spans="2:13" x14ac:dyDescent="0.25">
      <c r="B5" s="4"/>
      <c r="C5" s="4" t="s">
        <v>107</v>
      </c>
      <c r="D5" s="4" t="s">
        <v>27</v>
      </c>
      <c r="E5" s="116" t="s">
        <v>106</v>
      </c>
      <c r="F5" t="s">
        <v>127</v>
      </c>
      <c r="G5" t="s">
        <v>108</v>
      </c>
      <c r="H5" t="s">
        <v>128</v>
      </c>
      <c r="J5" s="113">
        <v>44682</v>
      </c>
      <c r="K5" s="113">
        <v>44773</v>
      </c>
      <c r="L5" s="4" t="s">
        <v>64</v>
      </c>
    </row>
    <row r="6" spans="2:13" x14ac:dyDescent="0.25">
      <c r="B6" s="4"/>
      <c r="C6" s="4" t="s">
        <v>111</v>
      </c>
      <c r="D6" s="4" t="s">
        <v>43</v>
      </c>
      <c r="E6" s="116" t="s">
        <v>109</v>
      </c>
      <c r="F6" t="s">
        <v>110</v>
      </c>
      <c r="G6" t="s">
        <v>105</v>
      </c>
      <c r="H6" t="s">
        <v>128</v>
      </c>
      <c r="J6" s="113">
        <v>44776</v>
      </c>
      <c r="K6" s="113">
        <v>44790</v>
      </c>
      <c r="L6" s="4" t="s">
        <v>64</v>
      </c>
    </row>
    <row r="7" spans="2:13" x14ac:dyDescent="0.25">
      <c r="B7" s="4"/>
      <c r="C7" s="4" t="s">
        <v>111</v>
      </c>
      <c r="D7" s="4" t="s">
        <v>28</v>
      </c>
      <c r="E7" s="116" t="s">
        <v>112</v>
      </c>
      <c r="F7" t="s">
        <v>113</v>
      </c>
      <c r="G7" t="s">
        <v>114</v>
      </c>
      <c r="H7" t="s">
        <v>129</v>
      </c>
      <c r="J7" s="113">
        <v>44776</v>
      </c>
      <c r="K7" s="113">
        <v>44790</v>
      </c>
      <c r="L7" s="4" t="s">
        <v>64</v>
      </c>
    </row>
    <row r="8" spans="2:13" x14ac:dyDescent="0.25">
      <c r="B8" s="4"/>
      <c r="C8" s="4" t="s">
        <v>111</v>
      </c>
      <c r="D8" s="4" t="s">
        <v>29</v>
      </c>
      <c r="E8" s="116" t="s">
        <v>115</v>
      </c>
      <c r="F8" t="s">
        <v>116</v>
      </c>
      <c r="G8" t="s">
        <v>114</v>
      </c>
      <c r="H8" t="s">
        <v>129</v>
      </c>
      <c r="J8" s="113">
        <v>44791</v>
      </c>
      <c r="K8" s="113">
        <v>44797</v>
      </c>
      <c r="L8" s="4" t="s">
        <v>64</v>
      </c>
    </row>
    <row r="9" spans="2:13" x14ac:dyDescent="0.25">
      <c r="B9" s="4"/>
      <c r="C9" s="4" t="s">
        <v>111</v>
      </c>
      <c r="D9" s="4" t="s">
        <v>120</v>
      </c>
      <c r="E9" s="116" t="s">
        <v>117</v>
      </c>
      <c r="F9" t="s">
        <v>118</v>
      </c>
      <c r="G9" t="s">
        <v>119</v>
      </c>
      <c r="H9" t="s">
        <v>129</v>
      </c>
      <c r="J9" s="113">
        <v>44804</v>
      </c>
      <c r="K9" s="113">
        <v>44804</v>
      </c>
      <c r="L9" s="4" t="s">
        <v>64</v>
      </c>
    </row>
    <row r="10" spans="2:13" ht="102" customHeight="1" x14ac:dyDescent="0.25">
      <c r="B10" s="110" t="s">
        <v>19</v>
      </c>
      <c r="C10" s="110" t="s">
        <v>126</v>
      </c>
      <c r="D10" s="4" t="s">
        <v>45</v>
      </c>
      <c r="E10" s="115" t="s">
        <v>121</v>
      </c>
      <c r="F10" t="s">
        <v>122</v>
      </c>
      <c r="G10" t="s">
        <v>26</v>
      </c>
      <c r="H10" t="s">
        <v>150</v>
      </c>
      <c r="I10" s="111" t="s">
        <v>152</v>
      </c>
      <c r="J10" s="113">
        <v>44562</v>
      </c>
      <c r="K10" s="113">
        <v>44926</v>
      </c>
      <c r="L10" s="114">
        <v>0.8</v>
      </c>
    </row>
    <row r="11" spans="2:13" x14ac:dyDescent="0.25">
      <c r="C11" t="s">
        <v>21</v>
      </c>
      <c r="D11" t="s">
        <v>48</v>
      </c>
      <c r="E11" t="s">
        <v>123</v>
      </c>
      <c r="F11" t="s">
        <v>66</v>
      </c>
      <c r="G11" t="s">
        <v>67</v>
      </c>
      <c r="H11" t="s">
        <v>130</v>
      </c>
      <c r="I11" t="s">
        <v>148</v>
      </c>
      <c r="J11" s="108">
        <v>44562</v>
      </c>
      <c r="K11" s="108">
        <v>44926</v>
      </c>
      <c r="L11" s="14" t="s">
        <v>64</v>
      </c>
    </row>
    <row r="12" spans="2:13" x14ac:dyDescent="0.25">
      <c r="C12" t="s">
        <v>21</v>
      </c>
      <c r="D12" t="s">
        <v>77</v>
      </c>
      <c r="E12" t="s">
        <v>124</v>
      </c>
      <c r="F12" t="s">
        <v>125</v>
      </c>
      <c r="G12" t="s">
        <v>67</v>
      </c>
      <c r="H12" t="s">
        <v>147</v>
      </c>
      <c r="I12" t="s">
        <v>149</v>
      </c>
      <c r="J12" s="108">
        <v>44562</v>
      </c>
      <c r="K12" s="108">
        <v>44926</v>
      </c>
      <c r="L12" s="14" t="s">
        <v>64</v>
      </c>
    </row>
    <row r="16" spans="2:13" x14ac:dyDescent="0.25">
      <c r="B16" s="106" t="s">
        <v>157</v>
      </c>
      <c r="C16" t="s">
        <v>158</v>
      </c>
    </row>
    <row r="17" spans="2:3" x14ac:dyDescent="0.25">
      <c r="B17" s="107" t="s">
        <v>97</v>
      </c>
      <c r="C17" s="109">
        <v>1</v>
      </c>
    </row>
    <row r="18" spans="2:3" x14ac:dyDescent="0.25">
      <c r="B18" s="107" t="s">
        <v>103</v>
      </c>
      <c r="C18" s="109">
        <v>1</v>
      </c>
    </row>
    <row r="19" spans="2:3" x14ac:dyDescent="0.25">
      <c r="B19" s="107" t="s">
        <v>121</v>
      </c>
      <c r="C19" s="109">
        <v>0.8</v>
      </c>
    </row>
    <row r="20" spans="2:3" x14ac:dyDescent="0.25">
      <c r="B20" s="107" t="s">
        <v>153</v>
      </c>
      <c r="C20" s="109">
        <v>0.93333333333333324</v>
      </c>
    </row>
  </sheetData>
  <pageMargins left="0.7" right="0.7" top="0.75" bottom="0.75" header="0.3" footer="0.3"/>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Q99"/>
  <sheetViews>
    <sheetView showGridLines="0" topLeftCell="A4" zoomScale="80" zoomScaleNormal="80" workbookViewId="0">
      <selection activeCell="A7" sqref="A7:A8"/>
    </sheetView>
  </sheetViews>
  <sheetFormatPr baseColWidth="10" defaultRowHeight="14.25" x14ac:dyDescent="0.2"/>
  <cols>
    <col min="1" max="1" width="33.140625" style="34" customWidth="1"/>
    <col min="2" max="2" width="42.7109375" style="34" customWidth="1"/>
    <col min="3" max="3" width="20.42578125" style="34" customWidth="1"/>
    <col min="4" max="4" width="29.5703125" style="34" customWidth="1"/>
    <col min="5" max="5" width="21.5703125" style="34" customWidth="1"/>
    <col min="6" max="6" width="48.7109375" style="34" customWidth="1"/>
    <col min="7" max="7" width="41.140625" style="34" customWidth="1"/>
    <col min="8" max="8" width="17.28515625" style="34" customWidth="1"/>
    <col min="9" max="9" width="15.85546875" style="34" customWidth="1"/>
    <col min="10" max="10" width="15.5703125" style="34" customWidth="1"/>
    <col min="11" max="16384" width="11.42578125" style="34"/>
  </cols>
  <sheetData>
    <row r="3" spans="1:13" ht="15" x14ac:dyDescent="0.25">
      <c r="B3" s="176" t="s">
        <v>100</v>
      </c>
      <c r="C3" s="176"/>
      <c r="D3" s="176"/>
      <c r="E3" s="176"/>
      <c r="F3" s="176"/>
      <c r="G3" s="176"/>
      <c r="H3" s="176"/>
      <c r="I3" s="176"/>
      <c r="J3" s="35"/>
      <c r="K3" s="35"/>
      <c r="L3" s="35"/>
      <c r="M3" s="35"/>
    </row>
    <row r="4" spans="1:13" x14ac:dyDescent="0.2">
      <c r="C4" s="36"/>
      <c r="D4" s="36"/>
      <c r="E4" s="36"/>
      <c r="F4" s="36"/>
      <c r="G4" s="36"/>
      <c r="H4" s="36"/>
      <c r="I4" s="35"/>
      <c r="J4" s="35"/>
      <c r="K4" s="35"/>
      <c r="L4" s="35"/>
      <c r="M4" s="35"/>
    </row>
    <row r="6" spans="1:13" x14ac:dyDescent="0.2">
      <c r="A6" s="37" t="s">
        <v>18</v>
      </c>
      <c r="C6" s="38"/>
      <c r="D6" s="38"/>
      <c r="E6" s="38"/>
      <c r="F6" s="38"/>
      <c r="G6" s="38"/>
      <c r="H6" s="38"/>
      <c r="I6" s="38"/>
      <c r="J6" s="38"/>
    </row>
    <row r="7" spans="1:13" x14ac:dyDescent="0.2">
      <c r="A7" s="37" t="s">
        <v>102</v>
      </c>
      <c r="B7" s="44"/>
      <c r="C7" s="38"/>
      <c r="D7" s="38"/>
      <c r="E7" s="38"/>
      <c r="F7" s="38"/>
      <c r="G7" s="38"/>
      <c r="H7" s="38"/>
      <c r="I7" s="38"/>
      <c r="J7" s="38"/>
    </row>
    <row r="8" spans="1:13" x14ac:dyDescent="0.2">
      <c r="A8" s="37" t="s">
        <v>101</v>
      </c>
      <c r="B8" s="37"/>
      <c r="C8" s="38"/>
      <c r="D8" s="38"/>
      <c r="E8" s="38"/>
      <c r="F8" s="38"/>
      <c r="G8" s="38"/>
      <c r="H8" s="38"/>
      <c r="I8" s="38"/>
      <c r="J8" s="38"/>
    </row>
    <row r="9" spans="1:13" x14ac:dyDescent="0.2">
      <c r="A9" s="38"/>
      <c r="B9" s="37"/>
      <c r="C9" s="38"/>
      <c r="D9" s="38"/>
      <c r="E9" s="38"/>
      <c r="F9" s="38"/>
      <c r="G9" s="38"/>
      <c r="H9" s="38"/>
      <c r="I9" s="38"/>
      <c r="J9" s="38"/>
    </row>
    <row r="10" spans="1:13" ht="15" x14ac:dyDescent="0.25">
      <c r="A10" s="38"/>
      <c r="C10" s="38"/>
      <c r="D10" s="176" t="s">
        <v>30</v>
      </c>
      <c r="E10" s="176"/>
      <c r="F10" s="176"/>
      <c r="G10" s="176"/>
      <c r="H10" s="176"/>
      <c r="I10" s="176"/>
      <c r="J10" s="176"/>
      <c r="K10" s="176"/>
    </row>
    <row r="11" spans="1:13" x14ac:dyDescent="0.2">
      <c r="A11" s="38"/>
      <c r="C11" s="38"/>
      <c r="D11" s="38"/>
      <c r="E11" s="38"/>
      <c r="F11" s="38"/>
      <c r="G11" s="38"/>
      <c r="H11" s="38"/>
      <c r="I11" s="38"/>
      <c r="J11" s="38"/>
    </row>
    <row r="12" spans="1:13" ht="15" thickBot="1" x14ac:dyDescent="0.25">
      <c r="A12" s="38"/>
      <c r="C12" s="38"/>
      <c r="D12" s="38"/>
      <c r="E12" s="38"/>
      <c r="F12" s="38"/>
      <c r="G12" s="38"/>
      <c r="H12" s="38"/>
      <c r="I12" s="38"/>
      <c r="J12" s="38"/>
    </row>
    <row r="13" spans="1:13" ht="36.75" customHeight="1" x14ac:dyDescent="0.2">
      <c r="A13" s="117" t="s">
        <v>5</v>
      </c>
      <c r="B13" s="118" t="s">
        <v>31</v>
      </c>
      <c r="C13" s="118" t="s">
        <v>32</v>
      </c>
      <c r="D13" s="118" t="s">
        <v>34</v>
      </c>
      <c r="E13" s="118" t="s">
        <v>13</v>
      </c>
      <c r="F13" s="118" t="s">
        <v>0</v>
      </c>
      <c r="G13" s="118" t="s">
        <v>17</v>
      </c>
      <c r="H13" s="118" t="s">
        <v>135</v>
      </c>
      <c r="I13" s="118" t="s">
        <v>3</v>
      </c>
      <c r="J13" s="47" t="s">
        <v>4</v>
      </c>
    </row>
    <row r="14" spans="1:13" ht="297.75" customHeight="1" x14ac:dyDescent="0.2">
      <c r="A14" s="80" t="s">
        <v>62</v>
      </c>
      <c r="B14" s="30" t="s">
        <v>131</v>
      </c>
      <c r="C14" s="76" t="s">
        <v>33</v>
      </c>
      <c r="D14" s="76" t="s">
        <v>132</v>
      </c>
      <c r="E14" s="76" t="s">
        <v>133</v>
      </c>
      <c r="F14" s="32" t="s">
        <v>134</v>
      </c>
      <c r="G14" s="120" t="s">
        <v>159</v>
      </c>
      <c r="H14" s="119">
        <v>44742</v>
      </c>
      <c r="I14" s="68">
        <v>0.3</v>
      </c>
      <c r="J14" s="123">
        <f>AVERAGE(I14)</f>
        <v>0.3</v>
      </c>
    </row>
    <row r="15" spans="1:13" ht="15" x14ac:dyDescent="0.2">
      <c r="A15" s="40"/>
      <c r="B15" s="41"/>
      <c r="C15" s="40"/>
      <c r="D15" s="40"/>
      <c r="E15" s="40"/>
      <c r="F15" s="40"/>
      <c r="G15" s="40"/>
      <c r="H15" s="40"/>
      <c r="I15" s="33"/>
      <c r="J15" s="45"/>
    </row>
    <row r="16" spans="1:13" ht="15" x14ac:dyDescent="0.2">
      <c r="A16" s="40"/>
      <c r="B16" s="41"/>
      <c r="C16" s="40"/>
      <c r="D16" s="40"/>
      <c r="E16" s="40"/>
      <c r="F16" s="40"/>
      <c r="G16" s="40"/>
      <c r="H16" s="40"/>
      <c r="I16" s="33"/>
      <c r="J16" s="45"/>
    </row>
    <row r="17" spans="1:17" x14ac:dyDescent="0.2">
      <c r="A17" s="197" t="s">
        <v>15</v>
      </c>
      <c r="B17" s="197"/>
      <c r="C17" s="197"/>
      <c r="D17" s="197"/>
      <c r="E17" s="38"/>
      <c r="F17" s="38"/>
      <c r="G17" s="38"/>
      <c r="H17" s="38"/>
      <c r="I17" s="42"/>
      <c r="J17" s="42"/>
    </row>
    <row r="18" spans="1:17" x14ac:dyDescent="0.2">
      <c r="A18" s="34" t="s">
        <v>1</v>
      </c>
      <c r="E18" s="42"/>
      <c r="F18" s="42"/>
      <c r="G18" s="42"/>
      <c r="H18" s="42"/>
      <c r="I18" s="42"/>
      <c r="J18" s="42"/>
    </row>
    <row r="19" spans="1:17" x14ac:dyDescent="0.2">
      <c r="A19" s="42"/>
      <c r="B19" s="42"/>
      <c r="C19" s="42"/>
      <c r="D19" s="42"/>
      <c r="E19" s="42"/>
      <c r="F19" s="42"/>
      <c r="G19" s="42"/>
      <c r="H19" s="42"/>
      <c r="I19" s="42"/>
      <c r="J19" s="42"/>
    </row>
    <row r="20" spans="1:17" x14ac:dyDescent="0.2">
      <c r="A20" s="42"/>
      <c r="B20" s="42"/>
      <c r="C20" s="42"/>
      <c r="D20" s="42"/>
      <c r="E20" s="42"/>
      <c r="F20" s="42"/>
      <c r="G20" s="42"/>
      <c r="H20" s="42"/>
      <c r="I20" s="42"/>
      <c r="J20" s="42"/>
      <c r="M20" s="46">
        <f>1/12</f>
        <v>8.3333333333333329E-2</v>
      </c>
    </row>
    <row r="21" spans="1:17" x14ac:dyDescent="0.2">
      <c r="A21" s="194"/>
      <c r="B21" s="194"/>
      <c r="C21" s="42"/>
      <c r="D21" s="42"/>
      <c r="E21" s="42"/>
      <c r="F21" s="42"/>
      <c r="G21" s="42"/>
      <c r="H21" s="42"/>
      <c r="I21" s="42"/>
      <c r="J21" s="42"/>
      <c r="M21" s="34">
        <v>12</v>
      </c>
    </row>
    <row r="22" spans="1:17" x14ac:dyDescent="0.2">
      <c r="C22" s="42"/>
      <c r="D22" s="42"/>
      <c r="E22" s="42"/>
      <c r="F22" s="42"/>
      <c r="G22" s="42"/>
      <c r="H22" s="42"/>
      <c r="I22" s="42"/>
      <c r="J22" s="42"/>
    </row>
    <row r="23" spans="1:17" x14ac:dyDescent="0.2">
      <c r="A23" s="42"/>
      <c r="B23" s="42"/>
      <c r="C23" s="42"/>
      <c r="D23" s="42"/>
      <c r="E23" s="42"/>
      <c r="F23" s="42"/>
      <c r="G23" s="42"/>
      <c r="H23" s="42"/>
      <c r="I23" s="42"/>
      <c r="J23" s="42"/>
      <c r="Q23" s="34">
        <f>+M20*12</f>
        <v>1</v>
      </c>
    </row>
    <row r="24" spans="1:17" x14ac:dyDescent="0.2">
      <c r="A24" s="42"/>
      <c r="B24" s="42"/>
      <c r="C24" s="42"/>
      <c r="D24" s="42"/>
      <c r="E24" s="42"/>
      <c r="F24" s="42"/>
      <c r="G24" s="42"/>
      <c r="H24" s="42"/>
      <c r="I24" s="42"/>
      <c r="J24" s="42"/>
    </row>
    <row r="25" spans="1:17" x14ac:dyDescent="0.2">
      <c r="A25" s="42"/>
      <c r="B25" s="42"/>
      <c r="C25" s="42"/>
      <c r="D25" s="42"/>
      <c r="E25" s="42"/>
      <c r="F25" s="42"/>
      <c r="G25" s="42"/>
      <c r="H25" s="42"/>
      <c r="I25" s="42"/>
      <c r="J25" s="42"/>
    </row>
    <row r="26" spans="1:17" x14ac:dyDescent="0.2">
      <c r="A26" s="42"/>
      <c r="B26" s="42"/>
      <c r="C26" s="42"/>
      <c r="D26" s="42"/>
      <c r="E26" s="42"/>
      <c r="F26" s="42"/>
      <c r="G26" s="42"/>
      <c r="H26" s="42"/>
      <c r="I26" s="42"/>
      <c r="J26" s="42"/>
    </row>
    <row r="27" spans="1:17" x14ac:dyDescent="0.2">
      <c r="A27" s="42"/>
      <c r="B27" s="42"/>
      <c r="C27" s="42"/>
      <c r="D27" s="42"/>
      <c r="E27" s="42"/>
      <c r="F27" s="42"/>
      <c r="G27" s="42"/>
      <c r="H27" s="42"/>
      <c r="I27" s="42"/>
      <c r="J27" s="42"/>
    </row>
    <row r="28" spans="1:17" x14ac:dyDescent="0.2">
      <c r="A28" s="42"/>
      <c r="B28" s="42"/>
      <c r="C28" s="42"/>
      <c r="D28" s="42"/>
      <c r="E28" s="42"/>
      <c r="F28" s="42"/>
      <c r="G28" s="42"/>
      <c r="H28" s="42"/>
      <c r="I28" s="42"/>
      <c r="J28" s="42"/>
    </row>
    <row r="29" spans="1:17" x14ac:dyDescent="0.2">
      <c r="A29" s="42"/>
      <c r="B29" s="42"/>
      <c r="C29" s="42"/>
      <c r="D29" s="42"/>
      <c r="E29" s="42"/>
      <c r="F29" s="42"/>
      <c r="G29" s="42"/>
      <c r="H29" s="42"/>
      <c r="I29" s="42"/>
      <c r="J29" s="42"/>
    </row>
    <row r="30" spans="1:17" x14ac:dyDescent="0.2">
      <c r="A30" s="42"/>
      <c r="B30" s="42"/>
      <c r="C30" s="42"/>
      <c r="D30" s="42"/>
      <c r="E30" s="42"/>
      <c r="F30" s="42"/>
      <c r="G30" s="42"/>
      <c r="H30" s="42"/>
      <c r="I30" s="42"/>
      <c r="J30" s="42"/>
    </row>
    <row r="31" spans="1:17" x14ac:dyDescent="0.2">
      <c r="A31" s="42"/>
      <c r="B31" s="42"/>
      <c r="C31" s="42"/>
      <c r="D31" s="42"/>
      <c r="E31" s="42"/>
      <c r="F31" s="42"/>
      <c r="G31" s="42"/>
      <c r="H31" s="42"/>
      <c r="I31" s="42"/>
      <c r="J31" s="42"/>
    </row>
    <row r="32" spans="1:17" x14ac:dyDescent="0.2">
      <c r="A32" s="42"/>
      <c r="B32" s="42"/>
      <c r="C32" s="42"/>
      <c r="D32" s="42"/>
      <c r="E32" s="42"/>
      <c r="F32" s="42"/>
      <c r="G32" s="42"/>
      <c r="H32" s="42"/>
      <c r="I32" s="42"/>
      <c r="J32" s="42"/>
    </row>
    <row r="33" spans="1:10" x14ac:dyDescent="0.2">
      <c r="A33" s="42"/>
      <c r="B33" s="42"/>
      <c r="C33" s="42"/>
      <c r="D33" s="42"/>
      <c r="E33" s="42"/>
      <c r="F33" s="42"/>
      <c r="G33" s="42"/>
      <c r="H33" s="42"/>
      <c r="I33" s="42"/>
      <c r="J33" s="42"/>
    </row>
    <row r="34" spans="1:10" x14ac:dyDescent="0.2">
      <c r="A34" s="42"/>
      <c r="B34" s="42"/>
      <c r="C34" s="42"/>
      <c r="D34" s="42"/>
      <c r="E34" s="42"/>
      <c r="F34" s="42"/>
      <c r="G34" s="42"/>
      <c r="H34" s="42"/>
      <c r="I34" s="42"/>
      <c r="J34" s="42"/>
    </row>
    <row r="35" spans="1:10" x14ac:dyDescent="0.2">
      <c r="A35" s="42"/>
      <c r="B35" s="42"/>
      <c r="C35" s="42"/>
      <c r="D35" s="42"/>
      <c r="E35" s="42"/>
      <c r="F35" s="42"/>
      <c r="G35" s="42"/>
      <c r="H35" s="42"/>
      <c r="I35" s="42"/>
      <c r="J35" s="42"/>
    </row>
    <row r="36" spans="1:10" x14ac:dyDescent="0.2">
      <c r="A36" s="42"/>
      <c r="B36" s="42"/>
      <c r="C36" s="42"/>
      <c r="D36" s="42"/>
      <c r="E36" s="42"/>
      <c r="F36" s="42"/>
      <c r="G36" s="42"/>
      <c r="H36" s="42"/>
      <c r="I36" s="42"/>
      <c r="J36" s="42"/>
    </row>
    <row r="37" spans="1:10" x14ac:dyDescent="0.2">
      <c r="A37" s="42"/>
      <c r="B37" s="42"/>
      <c r="C37" s="42"/>
      <c r="D37" s="42"/>
      <c r="E37" s="42"/>
      <c r="F37" s="42"/>
      <c r="G37" s="42"/>
      <c r="H37" s="42"/>
      <c r="I37" s="42"/>
      <c r="J37" s="42"/>
    </row>
    <row r="38" spans="1:10" x14ac:dyDescent="0.2">
      <c r="A38" s="42"/>
      <c r="B38" s="42"/>
      <c r="C38" s="42"/>
      <c r="D38" s="42"/>
      <c r="E38" s="42"/>
      <c r="F38" s="42"/>
      <c r="G38" s="42"/>
      <c r="H38" s="42"/>
      <c r="I38" s="42"/>
      <c r="J38" s="42"/>
    </row>
    <row r="39" spans="1:10" x14ac:dyDescent="0.2">
      <c r="A39" s="42"/>
      <c r="B39" s="42"/>
      <c r="C39" s="42"/>
      <c r="D39" s="42"/>
      <c r="E39" s="42"/>
      <c r="F39" s="42"/>
      <c r="G39" s="42"/>
      <c r="H39" s="42"/>
      <c r="I39" s="42"/>
      <c r="J39" s="42"/>
    </row>
    <row r="40" spans="1:10" x14ac:dyDescent="0.2">
      <c r="A40" s="42"/>
      <c r="B40" s="42"/>
      <c r="C40" s="42"/>
      <c r="D40" s="42"/>
      <c r="E40" s="42"/>
      <c r="F40" s="42"/>
      <c r="G40" s="42"/>
      <c r="H40" s="42"/>
      <c r="I40" s="42"/>
      <c r="J40" s="42"/>
    </row>
    <row r="41" spans="1:10" x14ac:dyDescent="0.2">
      <c r="A41" s="42"/>
      <c r="B41" s="42"/>
      <c r="C41" s="42"/>
      <c r="D41" s="42"/>
      <c r="E41" s="42"/>
      <c r="F41" s="42"/>
      <c r="G41" s="42"/>
      <c r="H41" s="42"/>
      <c r="I41" s="42"/>
      <c r="J41" s="42"/>
    </row>
    <row r="42" spans="1:10" x14ac:dyDescent="0.2">
      <c r="A42" s="42"/>
      <c r="B42" s="42"/>
      <c r="C42" s="42"/>
      <c r="D42" s="42"/>
      <c r="E42" s="42"/>
      <c r="F42" s="42"/>
      <c r="G42" s="42"/>
      <c r="H42" s="42"/>
      <c r="I42" s="42"/>
      <c r="J42" s="42"/>
    </row>
    <row r="43" spans="1:10" x14ac:dyDescent="0.2">
      <c r="A43" s="42"/>
      <c r="B43" s="42"/>
      <c r="C43" s="42"/>
      <c r="D43" s="42"/>
      <c r="E43" s="42"/>
      <c r="F43" s="42"/>
      <c r="G43" s="42"/>
      <c r="H43" s="42"/>
      <c r="I43" s="42"/>
      <c r="J43" s="42"/>
    </row>
    <row r="44" spans="1:10" x14ac:dyDescent="0.2">
      <c r="A44" s="42"/>
      <c r="B44" s="42"/>
      <c r="C44" s="42"/>
      <c r="D44" s="42"/>
      <c r="E44" s="42"/>
      <c r="F44" s="42"/>
      <c r="G44" s="42"/>
      <c r="H44" s="42"/>
      <c r="I44" s="42"/>
      <c r="J44" s="42"/>
    </row>
    <row r="45" spans="1:10" x14ac:dyDescent="0.2">
      <c r="A45" s="42"/>
      <c r="B45" s="42"/>
      <c r="C45" s="42"/>
      <c r="D45" s="42"/>
      <c r="E45" s="42"/>
      <c r="F45" s="42"/>
      <c r="G45" s="42"/>
      <c r="H45" s="42"/>
      <c r="I45" s="42"/>
      <c r="J45" s="42"/>
    </row>
    <row r="46" spans="1:10" x14ac:dyDescent="0.2">
      <c r="A46" s="42"/>
      <c r="B46" s="42"/>
      <c r="C46" s="42"/>
      <c r="D46" s="42"/>
      <c r="E46" s="42"/>
      <c r="F46" s="42"/>
      <c r="G46" s="42"/>
      <c r="H46" s="42"/>
      <c r="I46" s="42"/>
      <c r="J46" s="42"/>
    </row>
    <row r="47" spans="1:10" x14ac:dyDescent="0.2">
      <c r="A47" s="42"/>
      <c r="B47" s="42"/>
      <c r="C47" s="42"/>
      <c r="D47" s="42"/>
      <c r="E47" s="42"/>
      <c r="F47" s="42"/>
      <c r="G47" s="42"/>
      <c r="H47" s="42"/>
      <c r="I47" s="42"/>
      <c r="J47" s="42"/>
    </row>
    <row r="48" spans="1:10" x14ac:dyDescent="0.2">
      <c r="A48" s="42"/>
      <c r="B48" s="42"/>
      <c r="C48" s="42"/>
      <c r="D48" s="42"/>
      <c r="E48" s="42"/>
      <c r="F48" s="42"/>
      <c r="G48" s="42"/>
      <c r="H48" s="42"/>
      <c r="I48" s="42"/>
      <c r="J48" s="42"/>
    </row>
    <row r="49" spans="1:10" x14ac:dyDescent="0.2">
      <c r="A49" s="42"/>
      <c r="B49" s="42"/>
      <c r="C49" s="42"/>
      <c r="D49" s="42"/>
      <c r="E49" s="42"/>
      <c r="F49" s="42"/>
      <c r="G49" s="42"/>
      <c r="H49" s="42"/>
      <c r="I49" s="42"/>
      <c r="J49" s="42"/>
    </row>
    <row r="50" spans="1:10" x14ac:dyDescent="0.2">
      <c r="A50" s="42"/>
      <c r="B50" s="42"/>
      <c r="C50" s="42"/>
      <c r="D50" s="42"/>
      <c r="E50" s="42"/>
      <c r="F50" s="42"/>
      <c r="G50" s="42"/>
      <c r="H50" s="42"/>
      <c r="I50" s="42"/>
      <c r="J50" s="42"/>
    </row>
    <row r="51" spans="1:10" x14ac:dyDescent="0.2">
      <c r="A51" s="42"/>
      <c r="B51" s="42"/>
      <c r="C51" s="42"/>
      <c r="D51" s="42"/>
      <c r="E51" s="42"/>
      <c r="F51" s="42"/>
      <c r="G51" s="42"/>
      <c r="H51" s="42"/>
      <c r="I51" s="42"/>
      <c r="J51" s="42"/>
    </row>
    <row r="52" spans="1:10" x14ac:dyDescent="0.2">
      <c r="A52" s="42"/>
      <c r="B52" s="42"/>
      <c r="C52" s="42"/>
      <c r="D52" s="42"/>
      <c r="E52" s="42"/>
      <c r="F52" s="42"/>
      <c r="G52" s="42"/>
      <c r="H52" s="42"/>
      <c r="I52" s="42"/>
      <c r="J52" s="42"/>
    </row>
    <row r="53" spans="1:10" x14ac:dyDescent="0.2">
      <c r="A53" s="42"/>
      <c r="B53" s="42"/>
      <c r="C53" s="42"/>
      <c r="D53" s="42"/>
      <c r="E53" s="42"/>
      <c r="F53" s="42"/>
      <c r="G53" s="42"/>
      <c r="H53" s="42"/>
      <c r="I53" s="42"/>
      <c r="J53" s="42"/>
    </row>
    <row r="54" spans="1:10" x14ac:dyDescent="0.2">
      <c r="A54" s="42"/>
      <c r="B54" s="42"/>
      <c r="C54" s="42"/>
      <c r="D54" s="42"/>
      <c r="E54" s="42"/>
      <c r="F54" s="42"/>
      <c r="G54" s="42"/>
      <c r="H54" s="42"/>
      <c r="I54" s="42"/>
      <c r="J54" s="42"/>
    </row>
    <row r="55" spans="1:10" x14ac:dyDescent="0.2">
      <c r="A55" s="42"/>
      <c r="B55" s="42"/>
      <c r="C55" s="42"/>
      <c r="D55" s="42"/>
      <c r="E55" s="42"/>
      <c r="F55" s="42"/>
      <c r="G55" s="42"/>
      <c r="H55" s="42"/>
      <c r="I55" s="42"/>
      <c r="J55" s="42"/>
    </row>
    <row r="56" spans="1:10" x14ac:dyDescent="0.2">
      <c r="A56" s="42"/>
      <c r="B56" s="42"/>
      <c r="C56" s="42"/>
      <c r="D56" s="42"/>
      <c r="E56" s="42"/>
      <c r="F56" s="42"/>
      <c r="G56" s="42"/>
      <c r="H56" s="42"/>
      <c r="I56" s="42"/>
      <c r="J56" s="42"/>
    </row>
    <row r="57" spans="1:10" x14ac:dyDescent="0.2">
      <c r="A57" s="42"/>
      <c r="B57" s="42"/>
      <c r="C57" s="42"/>
      <c r="D57" s="42"/>
      <c r="E57" s="42"/>
      <c r="F57" s="42"/>
      <c r="G57" s="42"/>
      <c r="H57" s="42"/>
      <c r="I57" s="42"/>
      <c r="J57" s="42"/>
    </row>
    <row r="58" spans="1:10" x14ac:dyDescent="0.2">
      <c r="A58" s="42"/>
      <c r="B58" s="42"/>
      <c r="C58" s="42"/>
      <c r="D58" s="42"/>
      <c r="E58" s="42"/>
      <c r="F58" s="42"/>
      <c r="G58" s="42"/>
      <c r="H58" s="42"/>
      <c r="I58" s="42"/>
      <c r="J58" s="42"/>
    </row>
    <row r="59" spans="1:10" x14ac:dyDescent="0.2">
      <c r="A59" s="42"/>
      <c r="B59" s="42"/>
      <c r="C59" s="42"/>
      <c r="D59" s="42"/>
      <c r="E59" s="42"/>
      <c r="F59" s="42"/>
      <c r="G59" s="42"/>
      <c r="H59" s="42"/>
      <c r="I59" s="42"/>
      <c r="J59" s="42"/>
    </row>
    <row r="60" spans="1:10" x14ac:dyDescent="0.2">
      <c r="A60" s="42"/>
      <c r="B60" s="42"/>
      <c r="C60" s="42"/>
      <c r="D60" s="42"/>
      <c r="E60" s="42"/>
      <c r="F60" s="42"/>
      <c r="G60" s="42"/>
      <c r="H60" s="42"/>
      <c r="I60" s="42"/>
      <c r="J60" s="42"/>
    </row>
    <row r="61" spans="1:10" x14ac:dyDescent="0.2">
      <c r="A61" s="42"/>
      <c r="B61" s="42"/>
      <c r="C61" s="42"/>
      <c r="D61" s="42"/>
      <c r="E61" s="42"/>
      <c r="F61" s="42"/>
      <c r="G61" s="42"/>
      <c r="H61" s="42"/>
      <c r="I61" s="42"/>
      <c r="J61" s="42"/>
    </row>
    <row r="62" spans="1:10" x14ac:dyDescent="0.2">
      <c r="A62" s="42"/>
      <c r="B62" s="42"/>
      <c r="C62" s="42"/>
      <c r="D62" s="42"/>
      <c r="E62" s="42"/>
      <c r="F62" s="42"/>
      <c r="G62" s="42"/>
      <c r="H62" s="42"/>
      <c r="I62" s="42"/>
      <c r="J62" s="42"/>
    </row>
    <row r="63" spans="1:10" x14ac:dyDescent="0.2">
      <c r="A63" s="42"/>
      <c r="B63" s="42"/>
      <c r="C63" s="42"/>
      <c r="D63" s="42"/>
      <c r="E63" s="42"/>
      <c r="F63" s="42"/>
      <c r="G63" s="42"/>
      <c r="H63" s="42"/>
      <c r="I63" s="42"/>
      <c r="J63" s="42"/>
    </row>
    <row r="64" spans="1:10" x14ac:dyDescent="0.2">
      <c r="A64" s="42"/>
      <c r="B64" s="42"/>
      <c r="C64" s="42"/>
      <c r="D64" s="42"/>
      <c r="E64" s="42"/>
      <c r="F64" s="42"/>
      <c r="G64" s="42"/>
      <c r="H64" s="42"/>
      <c r="I64" s="42"/>
      <c r="J64" s="42"/>
    </row>
    <row r="65" spans="1:10" x14ac:dyDescent="0.2">
      <c r="A65" s="42"/>
      <c r="B65" s="42"/>
      <c r="C65" s="42"/>
      <c r="D65" s="42"/>
      <c r="E65" s="42"/>
      <c r="F65" s="42"/>
      <c r="G65" s="42"/>
      <c r="H65" s="42"/>
      <c r="I65" s="42"/>
      <c r="J65" s="42"/>
    </row>
    <row r="66" spans="1:10" x14ac:dyDescent="0.2">
      <c r="A66" s="42"/>
      <c r="B66" s="42"/>
      <c r="C66" s="42"/>
      <c r="D66" s="42"/>
      <c r="E66" s="42"/>
      <c r="F66" s="42"/>
      <c r="G66" s="42"/>
      <c r="H66" s="42"/>
      <c r="I66" s="42"/>
      <c r="J66" s="42"/>
    </row>
    <row r="67" spans="1:10" x14ac:dyDescent="0.2">
      <c r="A67" s="42"/>
      <c r="B67" s="42"/>
      <c r="C67" s="42"/>
      <c r="D67" s="42"/>
      <c r="E67" s="42"/>
      <c r="F67" s="42"/>
      <c r="G67" s="42"/>
      <c r="H67" s="42"/>
      <c r="I67" s="42"/>
      <c r="J67" s="42"/>
    </row>
    <row r="68" spans="1:10" x14ac:dyDescent="0.2">
      <c r="A68" s="42"/>
      <c r="B68" s="42"/>
      <c r="C68" s="42"/>
      <c r="D68" s="42"/>
      <c r="E68" s="42"/>
      <c r="F68" s="42"/>
      <c r="G68" s="42"/>
      <c r="H68" s="42"/>
      <c r="I68" s="42"/>
      <c r="J68" s="42"/>
    </row>
    <row r="69" spans="1:10" x14ac:dyDescent="0.2">
      <c r="A69" s="42"/>
      <c r="B69" s="42"/>
      <c r="C69" s="42"/>
      <c r="D69" s="42"/>
      <c r="E69" s="42"/>
      <c r="F69" s="42"/>
      <c r="G69" s="42"/>
      <c r="H69" s="42"/>
      <c r="I69" s="42"/>
      <c r="J69" s="42"/>
    </row>
    <row r="70" spans="1:10" x14ac:dyDescent="0.2">
      <c r="A70" s="42"/>
      <c r="B70" s="42"/>
      <c r="C70" s="42"/>
      <c r="D70" s="42"/>
      <c r="E70" s="42"/>
      <c r="F70" s="42"/>
      <c r="G70" s="42"/>
      <c r="H70" s="42"/>
      <c r="I70" s="42"/>
      <c r="J70" s="42"/>
    </row>
    <row r="71" spans="1:10" x14ac:dyDescent="0.2">
      <c r="A71" s="42"/>
      <c r="B71" s="42"/>
      <c r="C71" s="42"/>
      <c r="D71" s="42"/>
      <c r="E71" s="42"/>
      <c r="F71" s="42"/>
      <c r="G71" s="42"/>
      <c r="H71" s="42"/>
      <c r="I71" s="42"/>
      <c r="J71" s="42"/>
    </row>
    <row r="72" spans="1:10" x14ac:dyDescent="0.2">
      <c r="A72" s="42"/>
      <c r="B72" s="42"/>
      <c r="C72" s="42"/>
      <c r="D72" s="42"/>
      <c r="E72" s="42"/>
      <c r="F72" s="42"/>
      <c r="G72" s="42"/>
      <c r="H72" s="42"/>
      <c r="I72" s="42"/>
      <c r="J72" s="42"/>
    </row>
    <row r="73" spans="1:10" x14ac:dyDescent="0.2">
      <c r="A73" s="42"/>
      <c r="B73" s="42"/>
      <c r="C73" s="42"/>
      <c r="D73" s="42"/>
      <c r="E73" s="42"/>
      <c r="F73" s="42"/>
      <c r="G73" s="42"/>
      <c r="H73" s="42"/>
      <c r="I73" s="42"/>
      <c r="J73" s="42"/>
    </row>
    <row r="74" spans="1:10" x14ac:dyDescent="0.2">
      <c r="A74" s="42"/>
      <c r="B74" s="42"/>
      <c r="C74" s="42"/>
      <c r="D74" s="42"/>
      <c r="E74" s="42"/>
      <c r="F74" s="42"/>
      <c r="G74" s="42"/>
      <c r="H74" s="42"/>
      <c r="I74" s="42"/>
      <c r="J74" s="42"/>
    </row>
    <row r="75" spans="1:10" x14ac:dyDescent="0.2">
      <c r="A75" s="42"/>
      <c r="B75" s="42"/>
      <c r="C75" s="42"/>
      <c r="D75" s="42"/>
      <c r="E75" s="42"/>
      <c r="F75" s="42"/>
      <c r="G75" s="42"/>
      <c r="H75" s="42"/>
      <c r="I75" s="42"/>
      <c r="J75" s="42"/>
    </row>
    <row r="76" spans="1:10" x14ac:dyDescent="0.2">
      <c r="A76" s="42"/>
      <c r="B76" s="42"/>
      <c r="C76" s="42"/>
      <c r="D76" s="42"/>
      <c r="E76" s="42"/>
      <c r="F76" s="42"/>
      <c r="G76" s="42"/>
      <c r="H76" s="42"/>
      <c r="I76" s="42"/>
      <c r="J76" s="42"/>
    </row>
    <row r="77" spans="1:10" x14ac:dyDescent="0.2">
      <c r="A77" s="42"/>
      <c r="B77" s="42"/>
      <c r="C77" s="42"/>
      <c r="D77" s="42"/>
      <c r="E77" s="42"/>
      <c r="F77" s="42"/>
      <c r="G77" s="42"/>
      <c r="H77" s="42"/>
      <c r="I77" s="42"/>
      <c r="J77" s="42"/>
    </row>
    <row r="78" spans="1:10" x14ac:dyDescent="0.2">
      <c r="A78" s="42"/>
      <c r="B78" s="42"/>
      <c r="C78" s="42"/>
      <c r="D78" s="42"/>
      <c r="E78" s="42"/>
      <c r="F78" s="42"/>
      <c r="G78" s="42"/>
      <c r="H78" s="42"/>
      <c r="I78" s="42"/>
      <c r="J78" s="42"/>
    </row>
    <row r="79" spans="1:10" x14ac:dyDescent="0.2">
      <c r="A79" s="42"/>
      <c r="B79" s="42"/>
      <c r="C79" s="42"/>
      <c r="D79" s="42"/>
      <c r="E79" s="42"/>
      <c r="F79" s="42"/>
      <c r="G79" s="42"/>
      <c r="H79" s="42"/>
      <c r="I79" s="42"/>
      <c r="J79" s="42"/>
    </row>
    <row r="80" spans="1:10" x14ac:dyDescent="0.2">
      <c r="A80" s="42"/>
      <c r="B80" s="42"/>
      <c r="C80" s="42"/>
      <c r="D80" s="42"/>
      <c r="E80" s="42"/>
      <c r="F80" s="42"/>
      <c r="G80" s="42"/>
      <c r="H80" s="42"/>
      <c r="I80" s="42"/>
      <c r="J80" s="42"/>
    </row>
    <row r="81" spans="1:10" x14ac:dyDescent="0.2">
      <c r="A81" s="42"/>
      <c r="B81" s="42"/>
      <c r="C81" s="42"/>
      <c r="D81" s="42"/>
      <c r="E81" s="42"/>
      <c r="F81" s="42"/>
      <c r="G81" s="42"/>
      <c r="H81" s="42"/>
      <c r="I81" s="42"/>
      <c r="J81" s="42"/>
    </row>
    <row r="82" spans="1:10" x14ac:dyDescent="0.2">
      <c r="A82" s="42"/>
      <c r="B82" s="42"/>
      <c r="C82" s="42"/>
      <c r="D82" s="42"/>
      <c r="E82" s="42"/>
      <c r="F82" s="42"/>
      <c r="G82" s="42"/>
      <c r="H82" s="42"/>
      <c r="I82" s="42"/>
      <c r="J82" s="42"/>
    </row>
    <row r="83" spans="1:10" x14ac:dyDescent="0.2">
      <c r="A83" s="42"/>
      <c r="B83" s="42"/>
      <c r="C83" s="42"/>
      <c r="D83" s="42"/>
      <c r="E83" s="42"/>
      <c r="F83" s="42"/>
      <c r="G83" s="42"/>
      <c r="H83" s="42"/>
      <c r="I83" s="42"/>
      <c r="J83" s="42"/>
    </row>
    <row r="84" spans="1:10" x14ac:dyDescent="0.2">
      <c r="A84" s="42"/>
      <c r="B84" s="42"/>
      <c r="C84" s="42"/>
      <c r="D84" s="42"/>
      <c r="E84" s="42"/>
      <c r="F84" s="42"/>
      <c r="G84" s="42"/>
      <c r="H84" s="42"/>
      <c r="I84" s="42"/>
      <c r="J84" s="42"/>
    </row>
    <row r="85" spans="1:10" x14ac:dyDescent="0.2">
      <c r="A85" s="42"/>
      <c r="B85" s="42"/>
      <c r="C85" s="42"/>
      <c r="D85" s="42"/>
      <c r="E85" s="42"/>
      <c r="F85" s="42"/>
      <c r="G85" s="42"/>
      <c r="H85" s="42"/>
      <c r="I85" s="42"/>
      <c r="J85" s="42"/>
    </row>
    <row r="86" spans="1:10" x14ac:dyDescent="0.2">
      <c r="A86" s="42"/>
      <c r="B86" s="42"/>
      <c r="C86" s="42"/>
      <c r="D86" s="42"/>
      <c r="E86" s="42"/>
      <c r="F86" s="42"/>
      <c r="G86" s="42"/>
      <c r="H86" s="42"/>
      <c r="I86" s="42"/>
      <c r="J86" s="42"/>
    </row>
    <row r="87" spans="1:10" x14ac:dyDescent="0.2">
      <c r="A87" s="42"/>
      <c r="B87" s="42"/>
      <c r="C87" s="42"/>
      <c r="D87" s="42"/>
      <c r="E87" s="42"/>
      <c r="F87" s="42"/>
      <c r="G87" s="42"/>
      <c r="H87" s="42"/>
      <c r="I87" s="42"/>
      <c r="J87" s="42"/>
    </row>
    <row r="88" spans="1:10" x14ac:dyDescent="0.2">
      <c r="A88" s="42"/>
      <c r="B88" s="42"/>
      <c r="C88" s="42"/>
      <c r="D88" s="42"/>
      <c r="E88" s="42"/>
      <c r="F88" s="42"/>
      <c r="G88" s="42"/>
      <c r="H88" s="42"/>
      <c r="I88" s="42"/>
      <c r="J88" s="42"/>
    </row>
    <row r="89" spans="1:10" x14ac:dyDescent="0.2">
      <c r="A89" s="42"/>
      <c r="B89" s="42"/>
      <c r="C89" s="42"/>
      <c r="D89" s="42"/>
      <c r="E89" s="42"/>
      <c r="F89" s="42"/>
      <c r="G89" s="42"/>
      <c r="H89" s="42"/>
      <c r="I89" s="42"/>
      <c r="J89" s="42"/>
    </row>
    <row r="90" spans="1:10" x14ac:dyDescent="0.2">
      <c r="A90" s="42"/>
      <c r="B90" s="42"/>
      <c r="C90" s="42"/>
      <c r="D90" s="42"/>
      <c r="E90" s="42"/>
      <c r="F90" s="42"/>
      <c r="G90" s="42"/>
      <c r="H90" s="42"/>
      <c r="I90" s="42"/>
      <c r="J90" s="42"/>
    </row>
    <row r="91" spans="1:10" x14ac:dyDescent="0.2">
      <c r="A91" s="42"/>
      <c r="B91" s="42"/>
      <c r="C91" s="42"/>
      <c r="D91" s="42"/>
      <c r="E91" s="42"/>
      <c r="F91" s="42"/>
      <c r="G91" s="42"/>
      <c r="H91" s="42"/>
      <c r="I91" s="42"/>
      <c r="J91" s="42"/>
    </row>
    <row r="92" spans="1:10" x14ac:dyDescent="0.2">
      <c r="A92" s="42"/>
      <c r="B92" s="42"/>
      <c r="C92" s="42"/>
      <c r="D92" s="42"/>
      <c r="E92" s="42"/>
      <c r="F92" s="42"/>
      <c r="G92" s="42"/>
      <c r="H92" s="42"/>
      <c r="I92" s="42"/>
      <c r="J92" s="42"/>
    </row>
    <row r="93" spans="1:10" x14ac:dyDescent="0.2">
      <c r="A93" s="42"/>
      <c r="B93" s="42"/>
      <c r="C93" s="42"/>
      <c r="D93" s="42"/>
      <c r="E93" s="42"/>
      <c r="F93" s="42"/>
      <c r="G93" s="42"/>
      <c r="H93" s="42"/>
      <c r="I93" s="42"/>
      <c r="J93" s="42"/>
    </row>
    <row r="94" spans="1:10" x14ac:dyDescent="0.2">
      <c r="A94" s="42"/>
      <c r="B94" s="42"/>
      <c r="C94" s="42"/>
      <c r="D94" s="42"/>
      <c r="E94" s="42"/>
      <c r="F94" s="42"/>
      <c r="G94" s="42"/>
      <c r="H94" s="42"/>
      <c r="I94" s="42"/>
      <c r="J94" s="42"/>
    </row>
    <row r="95" spans="1:10" x14ac:dyDescent="0.2">
      <c r="A95" s="42"/>
      <c r="B95" s="42"/>
      <c r="C95" s="42"/>
      <c r="D95" s="42"/>
      <c r="E95" s="42"/>
      <c r="F95" s="42"/>
      <c r="G95" s="42"/>
      <c r="H95" s="42"/>
      <c r="I95" s="42"/>
      <c r="J95" s="42"/>
    </row>
    <row r="96" spans="1:10" x14ac:dyDescent="0.2">
      <c r="A96" s="42"/>
      <c r="B96" s="42"/>
      <c r="C96" s="42"/>
      <c r="D96" s="42"/>
      <c r="E96" s="42"/>
      <c r="F96" s="42"/>
      <c r="G96" s="42"/>
      <c r="H96" s="42"/>
      <c r="I96" s="42"/>
      <c r="J96" s="42"/>
    </row>
    <row r="97" spans="1:10" x14ac:dyDescent="0.2">
      <c r="A97" s="42"/>
      <c r="B97" s="42"/>
      <c r="C97" s="42"/>
      <c r="D97" s="42"/>
      <c r="E97" s="42"/>
      <c r="F97" s="42"/>
      <c r="G97" s="42"/>
      <c r="H97" s="42"/>
      <c r="I97" s="42"/>
      <c r="J97" s="42"/>
    </row>
    <row r="98" spans="1:10" x14ac:dyDescent="0.2">
      <c r="A98" s="42"/>
      <c r="B98" s="42"/>
      <c r="C98" s="42"/>
      <c r="D98" s="42"/>
      <c r="E98" s="42"/>
      <c r="F98" s="42"/>
      <c r="G98" s="42"/>
      <c r="H98" s="42"/>
      <c r="I98" s="42"/>
      <c r="J98" s="42"/>
    </row>
    <row r="99" spans="1:10" x14ac:dyDescent="0.2">
      <c r="A99" s="42"/>
      <c r="B99" s="42"/>
      <c r="C99" s="42"/>
      <c r="D99" s="42"/>
      <c r="E99" s="42"/>
      <c r="F99" s="42"/>
      <c r="G99" s="42"/>
      <c r="H99" s="42"/>
      <c r="I99" s="42"/>
      <c r="J99" s="42"/>
    </row>
  </sheetData>
  <mergeCells count="4">
    <mergeCell ref="A21:B21"/>
    <mergeCell ref="B3:I3"/>
    <mergeCell ref="A17:D17"/>
    <mergeCell ref="D10:K10"/>
  </mergeCells>
  <conditionalFormatting sqref="I14:J14">
    <cfRule type="cellIs" dxfId="69" priority="4" operator="between">
      <formula>0.71</formula>
      <formula>1</formula>
    </cfRule>
    <cfRule type="cellIs" dxfId="68" priority="5" operator="between">
      <formula>0.31</formula>
      <formula>0.7</formula>
    </cfRule>
    <cfRule type="cellIs" dxfId="67" priority="6" operator="between">
      <formula>0</formula>
      <formula>0.3</formula>
    </cfRule>
  </conditionalFormatting>
  <pageMargins left="0.7" right="0.7" top="0.75" bottom="0.75" header="0.3" footer="0.3"/>
  <pageSetup scale="70"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36834-E904-43F5-A890-3D3BB1E186D2}">
  <dimension ref="A2:J8"/>
  <sheetViews>
    <sheetView workbookViewId="0">
      <selection activeCell="B13" sqref="B13"/>
    </sheetView>
  </sheetViews>
  <sheetFormatPr baseColWidth="10" defaultRowHeight="15" x14ac:dyDescent="0.25"/>
  <cols>
    <col min="1" max="1" width="82" customWidth="1"/>
    <col min="2" max="2" width="22.42578125" bestFit="1" customWidth="1"/>
    <col min="3" max="3" width="20.42578125" customWidth="1"/>
    <col min="4" max="4" width="35.85546875" customWidth="1"/>
    <col min="5" max="5" width="14.28515625" customWidth="1"/>
    <col min="6" max="6" width="23.28515625" customWidth="1"/>
    <col min="7" max="7" width="18" customWidth="1"/>
    <col min="8" max="8" width="21" customWidth="1"/>
    <col min="9" max="9" width="11" customWidth="1"/>
    <col min="10" max="10" width="10" customWidth="1"/>
  </cols>
  <sheetData>
    <row r="2" spans="1:10" x14ac:dyDescent="0.25">
      <c r="A2" s="121" t="s">
        <v>5</v>
      </c>
      <c r="B2" s="121" t="s">
        <v>31</v>
      </c>
      <c r="C2" s="121" t="s">
        <v>32</v>
      </c>
      <c r="D2" s="121" t="s">
        <v>34</v>
      </c>
      <c r="E2" s="121" t="s">
        <v>13</v>
      </c>
      <c r="F2" s="121" t="s">
        <v>0</v>
      </c>
      <c r="G2" s="121" t="s">
        <v>17</v>
      </c>
      <c r="H2" s="121" t="s">
        <v>135</v>
      </c>
      <c r="I2" s="121" t="s">
        <v>3</v>
      </c>
      <c r="J2" s="121" t="s">
        <v>4</v>
      </c>
    </row>
    <row r="3" spans="1:10" ht="27" customHeight="1" x14ac:dyDescent="0.25">
      <c r="A3" t="s">
        <v>62</v>
      </c>
      <c r="B3" t="s">
        <v>131</v>
      </c>
      <c r="C3" s="14" t="s">
        <v>33</v>
      </c>
      <c r="D3" t="s">
        <v>132</v>
      </c>
      <c r="E3" t="s">
        <v>133</v>
      </c>
      <c r="F3" t="s">
        <v>134</v>
      </c>
      <c r="G3" s="66" t="s">
        <v>159</v>
      </c>
      <c r="H3" s="112">
        <v>44742</v>
      </c>
      <c r="I3" s="109">
        <v>0.3</v>
      </c>
      <c r="J3" s="109">
        <v>0.3</v>
      </c>
    </row>
    <row r="6" spans="1:10" x14ac:dyDescent="0.25">
      <c r="A6" s="106" t="s">
        <v>160</v>
      </c>
      <c r="B6" s="14" t="s">
        <v>179</v>
      </c>
    </row>
    <row r="7" spans="1:10" x14ac:dyDescent="0.25">
      <c r="A7" s="107" t="s">
        <v>131</v>
      </c>
      <c r="B7" s="109">
        <v>0.3</v>
      </c>
    </row>
    <row r="8" spans="1:10" x14ac:dyDescent="0.25">
      <c r="A8" s="107" t="s">
        <v>153</v>
      </c>
      <c r="B8" s="109">
        <v>0.3</v>
      </c>
    </row>
  </sheetData>
  <pageMargins left="0.7" right="0.7" top="0.75" bottom="0.75" header="0.3" footer="0.3"/>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2"/>
  <sheetViews>
    <sheetView showGridLines="0" topLeftCell="A25" zoomScale="70" zoomScaleNormal="70" workbookViewId="0">
      <selection activeCell="G15" sqref="G15"/>
    </sheetView>
  </sheetViews>
  <sheetFormatPr baseColWidth="10" defaultRowHeight="15" x14ac:dyDescent="0.25"/>
  <cols>
    <col min="1" max="2" width="17.42578125" customWidth="1"/>
    <col min="3" max="3" width="5" customWidth="1"/>
    <col min="4" max="4" width="43.42578125" customWidth="1"/>
    <col min="5" max="5" width="31.42578125" customWidth="1"/>
    <col min="6" max="6" width="35.140625" customWidth="1"/>
    <col min="7" max="7" width="48.85546875" customWidth="1"/>
    <col min="8" max="8" width="10.7109375" bestFit="1" customWidth="1"/>
    <col min="9" max="9" width="21.28515625" bestFit="1" customWidth="1"/>
    <col min="10" max="10" width="21.85546875" customWidth="1"/>
    <col min="11" max="11" width="31.140625" customWidth="1"/>
  </cols>
  <sheetData>
    <row r="1" spans="1:15" x14ac:dyDescent="0.25">
      <c r="A1" s="34"/>
      <c r="B1" s="34"/>
      <c r="C1" s="34"/>
      <c r="D1" s="34"/>
      <c r="E1" s="34"/>
      <c r="F1" s="34"/>
      <c r="G1" s="34"/>
      <c r="H1" s="34"/>
    </row>
    <row r="2" spans="1:15" x14ac:dyDescent="0.25">
      <c r="A2" s="34"/>
      <c r="B2" s="34"/>
      <c r="C2" s="34"/>
      <c r="D2" s="34"/>
      <c r="E2" s="34"/>
      <c r="F2" s="34"/>
      <c r="G2" s="34"/>
      <c r="H2" s="34"/>
    </row>
    <row r="3" spans="1:15" x14ac:dyDescent="0.25">
      <c r="A3" s="48"/>
      <c r="B3" s="176" t="s">
        <v>100</v>
      </c>
      <c r="C3" s="176"/>
      <c r="D3" s="176"/>
      <c r="E3" s="176"/>
      <c r="F3" s="176"/>
      <c r="G3" s="176"/>
      <c r="H3" s="176"/>
      <c r="I3" s="14"/>
      <c r="J3" s="1"/>
      <c r="K3" s="1"/>
      <c r="L3" s="1"/>
      <c r="M3" s="1"/>
      <c r="N3" s="1"/>
      <c r="O3" s="1"/>
    </row>
    <row r="4" spans="1:15" x14ac:dyDescent="0.25">
      <c r="A4" s="34"/>
      <c r="B4" s="34"/>
      <c r="C4" s="34"/>
      <c r="D4" s="36"/>
      <c r="E4" s="35"/>
      <c r="F4" s="35"/>
      <c r="G4" s="35"/>
      <c r="H4" s="35"/>
      <c r="I4" s="1"/>
      <c r="J4" s="1"/>
      <c r="K4" s="1"/>
      <c r="L4" s="1"/>
      <c r="M4" s="1"/>
      <c r="N4" s="1"/>
      <c r="O4" s="1"/>
    </row>
    <row r="5" spans="1:15" x14ac:dyDescent="0.25">
      <c r="A5" s="54" t="s">
        <v>18</v>
      </c>
      <c r="B5" s="34"/>
      <c r="C5" s="34"/>
      <c r="D5" s="34"/>
      <c r="E5" s="34"/>
      <c r="F5" s="34"/>
      <c r="G5" s="34"/>
      <c r="H5" s="34"/>
    </row>
    <row r="6" spans="1:15" x14ac:dyDescent="0.25">
      <c r="A6" s="54" t="s">
        <v>102</v>
      </c>
      <c r="B6" s="34"/>
      <c r="C6" s="34"/>
      <c r="D6" s="34"/>
      <c r="E6" s="34"/>
      <c r="F6" s="38"/>
      <c r="G6" s="38"/>
      <c r="H6" s="38"/>
      <c r="I6" s="19"/>
      <c r="J6" s="15"/>
      <c r="K6" s="15"/>
    </row>
    <row r="7" spans="1:15" x14ac:dyDescent="0.25">
      <c r="A7" s="54" t="s">
        <v>101</v>
      </c>
      <c r="B7" s="34"/>
      <c r="C7" s="34"/>
      <c r="D7" s="34"/>
      <c r="E7" s="34"/>
      <c r="F7" s="38"/>
      <c r="G7" s="38"/>
      <c r="H7" s="38"/>
      <c r="I7" s="19"/>
      <c r="J7" s="15"/>
      <c r="K7" s="15"/>
    </row>
    <row r="8" spans="1:15" x14ac:dyDescent="0.25">
      <c r="A8" s="54"/>
      <c r="B8" s="34"/>
      <c r="C8" s="34"/>
      <c r="D8" s="34"/>
      <c r="E8" s="34"/>
      <c r="F8" s="38"/>
      <c r="G8" s="38"/>
      <c r="H8" s="38"/>
      <c r="I8" s="19"/>
      <c r="J8" s="15"/>
      <c r="K8" s="15"/>
    </row>
    <row r="9" spans="1:15" x14ac:dyDescent="0.25">
      <c r="A9" s="34"/>
      <c r="B9" s="34"/>
      <c r="C9" s="34"/>
      <c r="D9" s="34"/>
      <c r="E9" s="34"/>
      <c r="F9" s="38"/>
      <c r="G9" s="38"/>
      <c r="H9" s="38"/>
      <c r="I9" s="19"/>
      <c r="J9" s="15"/>
      <c r="K9" s="15"/>
    </row>
    <row r="10" spans="1:15" x14ac:dyDescent="0.25">
      <c r="A10" s="34"/>
      <c r="B10" s="34"/>
      <c r="C10" s="34"/>
      <c r="D10" s="34"/>
      <c r="E10" s="34"/>
      <c r="F10" s="38"/>
      <c r="G10" s="38"/>
      <c r="H10" s="38"/>
      <c r="I10" s="19"/>
      <c r="J10" s="15"/>
      <c r="K10" s="15"/>
    </row>
    <row r="11" spans="1:15" x14ac:dyDescent="0.25">
      <c r="A11" s="176" t="s">
        <v>81</v>
      </c>
      <c r="B11" s="176"/>
      <c r="C11" s="176"/>
      <c r="D11" s="176"/>
      <c r="E11" s="176"/>
      <c r="F11" s="44"/>
      <c r="G11" s="38"/>
      <c r="H11" s="38"/>
      <c r="I11" s="19"/>
      <c r="J11" s="15"/>
      <c r="K11" s="15"/>
    </row>
    <row r="12" spans="1:15" x14ac:dyDescent="0.25">
      <c r="A12" s="34"/>
      <c r="B12" s="34"/>
      <c r="C12" s="34"/>
      <c r="D12" s="34"/>
      <c r="E12" s="34"/>
      <c r="F12" s="38"/>
      <c r="G12" s="38"/>
      <c r="H12" s="38"/>
      <c r="I12" s="19"/>
      <c r="J12" s="15"/>
      <c r="K12" s="15"/>
    </row>
    <row r="13" spans="1:15" x14ac:dyDescent="0.25">
      <c r="A13" s="38"/>
      <c r="B13" s="38"/>
      <c r="C13" s="38"/>
      <c r="D13" s="38"/>
      <c r="E13" s="38"/>
      <c r="F13" s="38"/>
      <c r="G13" s="38"/>
      <c r="H13" s="38"/>
      <c r="I13" s="19"/>
      <c r="J13" s="15"/>
      <c r="K13" s="15"/>
    </row>
    <row r="14" spans="1:15" ht="30" x14ac:dyDescent="0.25">
      <c r="A14" s="99" t="s">
        <v>5</v>
      </c>
      <c r="B14" s="136" t="s">
        <v>16</v>
      </c>
      <c r="C14" s="198" t="s">
        <v>50</v>
      </c>
      <c r="D14" s="198"/>
      <c r="E14" s="79" t="s">
        <v>13</v>
      </c>
      <c r="F14" s="79" t="s">
        <v>0</v>
      </c>
      <c r="G14" s="79" t="s">
        <v>17</v>
      </c>
      <c r="H14" s="79" t="s">
        <v>60</v>
      </c>
      <c r="I14" s="79" t="s">
        <v>65</v>
      </c>
      <c r="J14" s="79" t="s">
        <v>3</v>
      </c>
      <c r="K14" s="79" t="s">
        <v>4</v>
      </c>
    </row>
    <row r="15" spans="1:15" ht="107.25" customHeight="1" x14ac:dyDescent="0.25">
      <c r="A15" s="182" t="s">
        <v>49</v>
      </c>
      <c r="B15" s="76" t="s">
        <v>68</v>
      </c>
      <c r="C15" s="70" t="s">
        <v>37</v>
      </c>
      <c r="D15" s="76" t="s">
        <v>180</v>
      </c>
      <c r="E15" s="76" t="s">
        <v>136</v>
      </c>
      <c r="F15" s="76" t="s">
        <v>128</v>
      </c>
      <c r="G15" s="76" t="s">
        <v>186</v>
      </c>
      <c r="H15" s="137">
        <v>44562</v>
      </c>
      <c r="I15" s="137">
        <v>44681</v>
      </c>
      <c r="J15" s="68" t="s">
        <v>64</v>
      </c>
      <c r="K15" s="185">
        <f>AVERAGE(J15:J29)</f>
        <v>1</v>
      </c>
    </row>
    <row r="16" spans="1:15" ht="112.5" customHeight="1" x14ac:dyDescent="0.25">
      <c r="A16" s="183"/>
      <c r="B16" s="76" t="s">
        <v>68</v>
      </c>
      <c r="C16" s="70" t="s">
        <v>23</v>
      </c>
      <c r="D16" s="76" t="s">
        <v>164</v>
      </c>
      <c r="E16" s="76" t="s">
        <v>137</v>
      </c>
      <c r="F16" s="98" t="s">
        <v>128</v>
      </c>
      <c r="G16" s="76"/>
      <c r="H16" s="137">
        <v>44562</v>
      </c>
      <c r="I16" s="137">
        <v>44773</v>
      </c>
      <c r="J16" s="68" t="s">
        <v>64</v>
      </c>
      <c r="K16" s="185"/>
    </row>
    <row r="17" spans="1:12" ht="64.5" customHeight="1" x14ac:dyDescent="0.25">
      <c r="A17" s="183"/>
      <c r="B17" s="76" t="s">
        <v>68</v>
      </c>
      <c r="C17" s="70" t="s">
        <v>51</v>
      </c>
      <c r="D17" s="76" t="s">
        <v>165</v>
      </c>
      <c r="E17" s="76" t="s">
        <v>137</v>
      </c>
      <c r="F17" s="98" t="s">
        <v>128</v>
      </c>
      <c r="G17" s="76"/>
      <c r="H17" s="137">
        <v>44562</v>
      </c>
      <c r="I17" s="137">
        <v>44742</v>
      </c>
      <c r="J17" s="68" t="s">
        <v>64</v>
      </c>
      <c r="K17" s="185"/>
    </row>
    <row r="18" spans="1:12" ht="93.75" customHeight="1" x14ac:dyDescent="0.25">
      <c r="A18" s="183"/>
      <c r="B18" s="72" t="s">
        <v>69</v>
      </c>
      <c r="C18" s="70" t="s">
        <v>39</v>
      </c>
      <c r="D18" s="76" t="s">
        <v>166</v>
      </c>
      <c r="E18" s="76" t="s">
        <v>167</v>
      </c>
      <c r="F18" s="98" t="s">
        <v>128</v>
      </c>
      <c r="G18" s="76"/>
      <c r="H18" s="134">
        <v>44562</v>
      </c>
      <c r="I18" s="134">
        <v>44712</v>
      </c>
      <c r="J18" s="68" t="s">
        <v>64</v>
      </c>
      <c r="K18" s="185"/>
    </row>
    <row r="19" spans="1:12" ht="126" customHeight="1" x14ac:dyDescent="0.25">
      <c r="A19" s="183"/>
      <c r="B19" s="72" t="s">
        <v>69</v>
      </c>
      <c r="C19" s="71" t="s">
        <v>41</v>
      </c>
      <c r="D19" s="76" t="s">
        <v>168</v>
      </c>
      <c r="E19" s="138" t="s">
        <v>169</v>
      </c>
      <c r="F19" s="98" t="s">
        <v>128</v>
      </c>
      <c r="G19" s="139"/>
      <c r="H19" s="134">
        <v>44562</v>
      </c>
      <c r="I19" s="134">
        <v>44742</v>
      </c>
      <c r="J19" s="68" t="s">
        <v>64</v>
      </c>
      <c r="K19" s="185"/>
    </row>
    <row r="20" spans="1:12" ht="146.25" customHeight="1" x14ac:dyDescent="0.25">
      <c r="A20" s="183"/>
      <c r="B20" s="72" t="s">
        <v>69</v>
      </c>
      <c r="C20" s="71" t="s">
        <v>52</v>
      </c>
      <c r="D20" s="76" t="s">
        <v>181</v>
      </c>
      <c r="E20" s="140" t="s">
        <v>26</v>
      </c>
      <c r="F20" s="98" t="s">
        <v>182</v>
      </c>
      <c r="G20" s="124" t="s">
        <v>230</v>
      </c>
      <c r="H20" s="134">
        <v>44562</v>
      </c>
      <c r="I20" s="134">
        <v>44651</v>
      </c>
      <c r="J20" s="68">
        <v>1</v>
      </c>
      <c r="K20" s="185"/>
    </row>
    <row r="21" spans="1:12" ht="78" customHeight="1" x14ac:dyDescent="0.25">
      <c r="A21" s="183"/>
      <c r="B21" s="72" t="s">
        <v>141</v>
      </c>
      <c r="C21" s="71" t="s">
        <v>43</v>
      </c>
      <c r="D21" s="76" t="s">
        <v>71</v>
      </c>
      <c r="E21" s="76" t="s">
        <v>138</v>
      </c>
      <c r="F21" s="98" t="s">
        <v>128</v>
      </c>
      <c r="G21" s="76"/>
      <c r="H21" s="134">
        <v>44562</v>
      </c>
      <c r="I21" s="134">
        <v>44926</v>
      </c>
      <c r="J21" s="68" t="s">
        <v>64</v>
      </c>
      <c r="K21" s="185"/>
    </row>
    <row r="22" spans="1:12" ht="93" customHeight="1" x14ac:dyDescent="0.25">
      <c r="A22" s="183"/>
      <c r="B22" s="72" t="s">
        <v>141</v>
      </c>
      <c r="C22" s="71" t="s">
        <v>28</v>
      </c>
      <c r="D22" s="76" t="s">
        <v>72</v>
      </c>
      <c r="E22" s="98" t="s">
        <v>139</v>
      </c>
      <c r="F22" s="98" t="s">
        <v>128</v>
      </c>
      <c r="G22" s="76"/>
      <c r="H22" s="134">
        <v>44562</v>
      </c>
      <c r="I22" s="134">
        <v>44926</v>
      </c>
      <c r="J22" s="68" t="s">
        <v>64</v>
      </c>
      <c r="K22" s="185"/>
    </row>
    <row r="23" spans="1:12" ht="68.25" customHeight="1" x14ac:dyDescent="0.25">
      <c r="A23" s="183"/>
      <c r="B23" s="72" t="s">
        <v>141</v>
      </c>
      <c r="C23" s="71" t="s">
        <v>29</v>
      </c>
      <c r="D23" s="76" t="s">
        <v>73</v>
      </c>
      <c r="E23" s="76" t="s">
        <v>140</v>
      </c>
      <c r="F23" s="32" t="s">
        <v>129</v>
      </c>
      <c r="G23" s="76"/>
      <c r="H23" s="134">
        <v>44562</v>
      </c>
      <c r="I23" s="134">
        <v>44926</v>
      </c>
      <c r="J23" s="68" t="s">
        <v>64</v>
      </c>
      <c r="K23" s="185"/>
    </row>
    <row r="24" spans="1:12" ht="99" customHeight="1" x14ac:dyDescent="0.25">
      <c r="A24" s="183"/>
      <c r="B24" s="72" t="s">
        <v>74</v>
      </c>
      <c r="C24" s="71" t="s">
        <v>45</v>
      </c>
      <c r="D24" s="76" t="s">
        <v>142</v>
      </c>
      <c r="E24" s="76" t="s">
        <v>143</v>
      </c>
      <c r="F24" s="32" t="s">
        <v>129</v>
      </c>
      <c r="G24" s="76"/>
      <c r="H24" s="134">
        <v>44562</v>
      </c>
      <c r="I24" s="134">
        <v>44926</v>
      </c>
      <c r="J24" s="68" t="s">
        <v>64</v>
      </c>
      <c r="K24" s="185"/>
    </row>
    <row r="25" spans="1:12" ht="128.25" customHeight="1" x14ac:dyDescent="0.25">
      <c r="A25" s="183"/>
      <c r="B25" s="72" t="s">
        <v>74</v>
      </c>
      <c r="C25" s="71" t="s">
        <v>46</v>
      </c>
      <c r="D25" s="76" t="s">
        <v>75</v>
      </c>
      <c r="E25" s="76" t="s">
        <v>170</v>
      </c>
      <c r="F25" s="32" t="s">
        <v>129</v>
      </c>
      <c r="G25" s="76"/>
      <c r="H25" s="134">
        <v>44713</v>
      </c>
      <c r="I25" s="134">
        <v>44926</v>
      </c>
      <c r="J25" s="68" t="s">
        <v>64</v>
      </c>
      <c r="K25" s="185"/>
    </row>
    <row r="26" spans="1:12" ht="73.5" customHeight="1" x14ac:dyDescent="0.25">
      <c r="A26" s="183"/>
      <c r="B26" s="186" t="s">
        <v>76</v>
      </c>
      <c r="C26" s="73" t="s">
        <v>48</v>
      </c>
      <c r="D26" s="125" t="s">
        <v>171</v>
      </c>
      <c r="E26" s="70" t="s">
        <v>26</v>
      </c>
      <c r="F26" s="32" t="s">
        <v>128</v>
      </c>
      <c r="G26" s="76"/>
      <c r="H26" s="137">
        <v>44562</v>
      </c>
      <c r="I26" s="137">
        <v>44742</v>
      </c>
      <c r="J26" s="68" t="s">
        <v>64</v>
      </c>
      <c r="K26" s="185"/>
      <c r="L26" s="5"/>
    </row>
    <row r="27" spans="1:12" ht="72" customHeight="1" x14ac:dyDescent="0.25">
      <c r="A27" s="183"/>
      <c r="B27" s="186"/>
      <c r="C27" s="73" t="s">
        <v>77</v>
      </c>
      <c r="D27" s="74" t="s">
        <v>172</v>
      </c>
      <c r="E27" s="74" t="s">
        <v>173</v>
      </c>
      <c r="F27" s="32" t="s">
        <v>128</v>
      </c>
      <c r="G27" s="76"/>
      <c r="H27" s="134">
        <v>44562</v>
      </c>
      <c r="I27" s="134">
        <v>44926</v>
      </c>
      <c r="J27" s="68" t="s">
        <v>64</v>
      </c>
      <c r="K27" s="185"/>
      <c r="L27" s="5"/>
    </row>
    <row r="28" spans="1:12" ht="141" customHeight="1" x14ac:dyDescent="0.25">
      <c r="A28" s="183"/>
      <c r="B28" s="186"/>
      <c r="C28" s="73" t="s">
        <v>78</v>
      </c>
      <c r="D28" s="104" t="s">
        <v>174</v>
      </c>
      <c r="E28" s="72" t="s">
        <v>175</v>
      </c>
      <c r="F28" s="76" t="s">
        <v>130</v>
      </c>
      <c r="G28" s="165" t="s">
        <v>282</v>
      </c>
      <c r="H28" s="134">
        <v>44562</v>
      </c>
      <c r="I28" s="134">
        <v>44926</v>
      </c>
      <c r="J28" s="68" t="s">
        <v>64</v>
      </c>
      <c r="K28" s="185"/>
      <c r="L28" s="5"/>
    </row>
    <row r="29" spans="1:12" ht="62.25" customHeight="1" x14ac:dyDescent="0.25">
      <c r="A29" s="183"/>
      <c r="B29" s="186"/>
      <c r="C29" s="73" t="s">
        <v>80</v>
      </c>
      <c r="D29" s="72" t="s">
        <v>176</v>
      </c>
      <c r="E29" s="132" t="s">
        <v>26</v>
      </c>
      <c r="F29" s="32" t="s">
        <v>128</v>
      </c>
      <c r="G29" s="76"/>
      <c r="H29" s="134">
        <v>44835</v>
      </c>
      <c r="I29" s="134">
        <v>44926</v>
      </c>
      <c r="J29" s="68" t="s">
        <v>64</v>
      </c>
      <c r="K29" s="185"/>
      <c r="L29" s="5"/>
    </row>
    <row r="30" spans="1:12" ht="98.25" customHeight="1" x14ac:dyDescent="0.25">
      <c r="A30" s="184"/>
      <c r="B30" s="140"/>
      <c r="C30" s="141" t="s">
        <v>177</v>
      </c>
      <c r="D30" s="138" t="s">
        <v>79</v>
      </c>
      <c r="E30" s="141" t="s">
        <v>26</v>
      </c>
      <c r="F30" s="32" t="s">
        <v>128</v>
      </c>
      <c r="G30" s="139"/>
      <c r="H30" s="134">
        <v>44866</v>
      </c>
      <c r="I30" s="134">
        <v>44926</v>
      </c>
      <c r="J30" s="68" t="s">
        <v>64</v>
      </c>
      <c r="K30" s="185"/>
      <c r="L30" s="5"/>
    </row>
    <row r="31" spans="1:12" x14ac:dyDescent="0.25">
      <c r="A31" s="6"/>
      <c r="B31" s="6"/>
      <c r="C31" s="25"/>
      <c r="D31" s="26"/>
      <c r="E31" s="25"/>
      <c r="F31" s="27"/>
      <c r="G31" s="27"/>
      <c r="H31" s="20"/>
      <c r="I31" s="20"/>
      <c r="J31" s="33"/>
      <c r="K31" s="28"/>
      <c r="L31" s="5"/>
    </row>
    <row r="32" spans="1:12" x14ac:dyDescent="0.25">
      <c r="A32" s="191" t="s">
        <v>15</v>
      </c>
      <c r="B32" s="191"/>
      <c r="C32" s="191"/>
      <c r="D32" s="191"/>
      <c r="E32" s="3"/>
      <c r="F32" s="16"/>
      <c r="G32" s="13"/>
      <c r="H32" s="17"/>
      <c r="I32" s="19"/>
      <c r="J32" s="3"/>
      <c r="K32" s="5"/>
      <c r="L32" s="5"/>
    </row>
    <row r="33" spans="1:12" x14ac:dyDescent="0.25">
      <c r="A33" s="12" t="s">
        <v>1</v>
      </c>
      <c r="B33" s="12"/>
      <c r="C33" s="12"/>
      <c r="D33" s="18"/>
      <c r="E33" s="3"/>
      <c r="F33" s="16"/>
      <c r="G33" s="13"/>
      <c r="H33" s="17"/>
      <c r="I33" s="19"/>
      <c r="J33" s="3"/>
      <c r="K33" s="5"/>
      <c r="L33" s="5"/>
    </row>
    <row r="34" spans="1:12" x14ac:dyDescent="0.25">
      <c r="A34" s="3"/>
      <c r="B34" s="16"/>
      <c r="C34" s="16"/>
      <c r="D34" s="3"/>
      <c r="E34" s="3"/>
      <c r="F34" s="16"/>
      <c r="G34" s="13"/>
      <c r="H34" s="17"/>
      <c r="I34" s="19"/>
      <c r="J34" s="3"/>
      <c r="K34" s="5"/>
      <c r="L34" s="5"/>
    </row>
    <row r="35" spans="1:12" x14ac:dyDescent="0.25">
      <c r="A35" s="5"/>
      <c r="B35" s="5"/>
      <c r="C35" s="5"/>
      <c r="D35" s="5"/>
      <c r="E35" s="5"/>
      <c r="F35" s="5"/>
      <c r="G35" s="5"/>
      <c r="H35" s="5"/>
      <c r="I35" s="5"/>
      <c r="J35" s="5"/>
      <c r="K35" s="5"/>
      <c r="L35" s="5"/>
    </row>
    <row r="36" spans="1:12" x14ac:dyDescent="0.25">
      <c r="A36" s="5"/>
      <c r="B36" s="5"/>
      <c r="C36" s="5"/>
      <c r="D36" s="5"/>
      <c r="E36" s="5"/>
      <c r="F36" s="5"/>
      <c r="G36" s="5"/>
      <c r="H36" s="5"/>
      <c r="I36" s="5"/>
      <c r="J36" s="5"/>
      <c r="K36" s="5"/>
      <c r="L36" s="5"/>
    </row>
    <row r="37" spans="1:12" x14ac:dyDescent="0.25">
      <c r="A37" s="5"/>
      <c r="B37" s="5"/>
      <c r="C37" s="5"/>
      <c r="D37" s="5"/>
      <c r="E37" s="5"/>
      <c r="F37" s="5"/>
      <c r="G37" s="5"/>
      <c r="H37" s="5"/>
      <c r="I37" s="5"/>
      <c r="J37" s="5"/>
      <c r="K37" s="5"/>
      <c r="L37" s="5"/>
    </row>
    <row r="38" spans="1:12" x14ac:dyDescent="0.25">
      <c r="A38" s="5"/>
      <c r="B38" s="5"/>
      <c r="C38" s="5"/>
      <c r="D38" s="5"/>
      <c r="E38" s="5"/>
      <c r="F38" s="5"/>
      <c r="G38" s="5"/>
      <c r="H38" s="5"/>
      <c r="I38" s="5"/>
      <c r="J38" s="5"/>
      <c r="K38" s="5"/>
      <c r="L38" s="5"/>
    </row>
    <row r="39" spans="1:12" x14ac:dyDescent="0.25">
      <c r="A39" s="5"/>
      <c r="B39" s="5"/>
      <c r="C39" s="5"/>
      <c r="D39" s="5"/>
      <c r="E39" s="5"/>
      <c r="F39" s="5"/>
      <c r="G39" s="5"/>
      <c r="H39" s="5"/>
      <c r="I39" s="5"/>
      <c r="J39" s="5"/>
      <c r="K39" s="5"/>
      <c r="L39" s="5"/>
    </row>
    <row r="40" spans="1:12" x14ac:dyDescent="0.25">
      <c r="A40" s="5"/>
      <c r="B40" s="5"/>
      <c r="C40" s="5"/>
      <c r="D40" s="5"/>
      <c r="E40" s="5"/>
      <c r="F40" s="5"/>
      <c r="G40" s="5"/>
      <c r="H40" s="5"/>
      <c r="I40" s="5"/>
      <c r="J40" s="5"/>
      <c r="K40" s="5"/>
      <c r="L40" s="5"/>
    </row>
    <row r="41" spans="1:12" x14ac:dyDescent="0.25">
      <c r="A41" s="5"/>
      <c r="B41" s="5"/>
      <c r="C41" s="5"/>
      <c r="D41" s="5"/>
      <c r="E41" s="5"/>
      <c r="F41" s="5"/>
      <c r="G41" s="5"/>
      <c r="H41" s="5"/>
      <c r="I41" s="5"/>
      <c r="J41" s="5"/>
      <c r="K41" s="5"/>
      <c r="L41" s="5"/>
    </row>
    <row r="42" spans="1:12" x14ac:dyDescent="0.25">
      <c r="A42" s="5"/>
      <c r="B42" s="5"/>
      <c r="C42" s="5"/>
      <c r="D42" s="5"/>
      <c r="E42" s="5"/>
      <c r="F42" s="5"/>
      <c r="G42" s="5"/>
      <c r="H42" s="5"/>
      <c r="I42" s="5"/>
      <c r="J42" s="5"/>
      <c r="K42" s="5"/>
      <c r="L42" s="5"/>
    </row>
    <row r="43" spans="1:12" x14ac:dyDescent="0.25">
      <c r="A43" s="5"/>
      <c r="B43" s="5"/>
      <c r="C43" s="5"/>
      <c r="D43" s="5"/>
      <c r="E43" s="5"/>
      <c r="F43" s="5"/>
      <c r="G43" s="5"/>
      <c r="H43" s="5"/>
      <c r="I43" s="5"/>
      <c r="J43" s="5"/>
      <c r="K43" s="5"/>
      <c r="L43" s="5"/>
    </row>
    <row r="44" spans="1:12" x14ac:dyDescent="0.25">
      <c r="A44" s="5"/>
      <c r="B44" s="5"/>
      <c r="C44" s="5"/>
      <c r="D44" s="5"/>
      <c r="E44" s="5"/>
      <c r="F44" s="5"/>
      <c r="G44" s="5"/>
      <c r="H44" s="5"/>
      <c r="I44" s="5"/>
      <c r="J44" s="5"/>
      <c r="K44" s="5"/>
      <c r="L44" s="5"/>
    </row>
    <row r="45" spans="1:12" x14ac:dyDescent="0.25">
      <c r="A45" s="5"/>
      <c r="B45" s="5"/>
      <c r="C45" s="5"/>
      <c r="D45" s="5"/>
      <c r="E45" s="5"/>
      <c r="F45" s="5"/>
      <c r="G45" s="5"/>
      <c r="H45" s="5"/>
      <c r="I45" s="5"/>
      <c r="J45" s="5"/>
      <c r="K45" s="5"/>
      <c r="L45" s="5"/>
    </row>
    <row r="46" spans="1:12" x14ac:dyDescent="0.25">
      <c r="A46" s="5"/>
      <c r="B46" s="5"/>
      <c r="C46" s="5"/>
      <c r="D46" s="5"/>
      <c r="E46" s="5"/>
      <c r="F46" s="5"/>
      <c r="G46" s="5"/>
      <c r="H46" s="5"/>
      <c r="I46" s="5"/>
      <c r="J46" s="5"/>
      <c r="K46" s="5"/>
      <c r="L46" s="5"/>
    </row>
    <row r="47" spans="1:12" x14ac:dyDescent="0.25">
      <c r="A47" s="5"/>
      <c r="B47" s="5"/>
      <c r="C47" s="5"/>
      <c r="D47" s="5"/>
      <c r="E47" s="5"/>
      <c r="F47" s="5"/>
      <c r="G47" s="5"/>
      <c r="H47" s="5"/>
      <c r="I47" s="5"/>
      <c r="J47" s="5"/>
      <c r="K47" s="5"/>
      <c r="L47" s="5"/>
    </row>
    <row r="48" spans="1:12" x14ac:dyDescent="0.25">
      <c r="A48" s="5"/>
      <c r="B48" s="5"/>
      <c r="C48" s="5"/>
      <c r="D48" s="5"/>
      <c r="E48" s="5"/>
      <c r="F48" s="5"/>
      <c r="G48" s="5"/>
      <c r="H48" s="5"/>
      <c r="I48" s="5"/>
      <c r="J48" s="5"/>
      <c r="K48" s="5"/>
      <c r="L48" s="5"/>
    </row>
    <row r="49" spans="1:12" x14ac:dyDescent="0.25">
      <c r="A49" s="5"/>
      <c r="B49" s="5"/>
      <c r="C49" s="5"/>
      <c r="D49" s="5"/>
      <c r="E49" s="5"/>
      <c r="F49" s="5"/>
      <c r="G49" s="5"/>
      <c r="H49" s="5"/>
      <c r="I49" s="5"/>
      <c r="J49" s="5"/>
      <c r="K49" s="5"/>
      <c r="L49" s="5"/>
    </row>
    <row r="50" spans="1:12" x14ac:dyDescent="0.25">
      <c r="A50" s="5"/>
      <c r="B50" s="5"/>
      <c r="C50" s="5"/>
      <c r="D50" s="5"/>
      <c r="E50" s="5"/>
      <c r="F50" s="5"/>
      <c r="G50" s="5"/>
      <c r="H50" s="5"/>
      <c r="I50" s="5"/>
      <c r="J50" s="5"/>
      <c r="K50" s="5"/>
      <c r="L50" s="5"/>
    </row>
    <row r="51" spans="1:12" x14ac:dyDescent="0.25">
      <c r="A51" s="5"/>
      <c r="B51" s="5"/>
      <c r="C51" s="5"/>
      <c r="D51" s="5"/>
      <c r="E51" s="5"/>
      <c r="F51" s="5"/>
      <c r="G51" s="5"/>
      <c r="H51" s="5"/>
      <c r="I51" s="5"/>
      <c r="J51" s="5"/>
      <c r="K51" s="5"/>
      <c r="L51" s="5"/>
    </row>
    <row r="52" spans="1:12" x14ac:dyDescent="0.25">
      <c r="A52" s="5"/>
      <c r="B52" s="5"/>
      <c r="C52" s="5"/>
      <c r="D52" s="5"/>
      <c r="E52" s="5"/>
      <c r="F52" s="5"/>
      <c r="G52" s="5"/>
      <c r="H52" s="5"/>
      <c r="I52" s="5"/>
      <c r="J52" s="5"/>
      <c r="K52" s="5"/>
      <c r="L52" s="5"/>
    </row>
    <row r="53" spans="1:12" x14ac:dyDescent="0.25">
      <c r="A53" s="5"/>
      <c r="B53" s="5"/>
      <c r="C53" s="5"/>
      <c r="D53" s="5"/>
      <c r="E53" s="5"/>
      <c r="F53" s="5"/>
      <c r="G53" s="5"/>
      <c r="H53" s="5"/>
      <c r="I53" s="5"/>
      <c r="J53" s="5"/>
      <c r="K53" s="5"/>
      <c r="L53" s="5"/>
    </row>
    <row r="54" spans="1:12" x14ac:dyDescent="0.25">
      <c r="A54" s="5"/>
      <c r="B54" s="5"/>
      <c r="C54" s="5"/>
      <c r="D54" s="5"/>
      <c r="E54" s="5"/>
      <c r="F54" s="5"/>
      <c r="G54" s="5"/>
      <c r="H54" s="5"/>
      <c r="I54" s="5"/>
      <c r="J54" s="5"/>
      <c r="K54" s="5"/>
      <c r="L54" s="5"/>
    </row>
    <row r="55" spans="1:12" x14ac:dyDescent="0.25">
      <c r="A55" s="5"/>
      <c r="B55" s="5"/>
      <c r="C55" s="5"/>
      <c r="D55" s="5"/>
      <c r="E55" s="5"/>
      <c r="F55" s="5"/>
      <c r="G55" s="5"/>
      <c r="H55" s="5"/>
      <c r="I55" s="5"/>
      <c r="J55" s="5"/>
      <c r="K55" s="5"/>
      <c r="L55" s="5"/>
    </row>
    <row r="56" spans="1:12" x14ac:dyDescent="0.25">
      <c r="A56" s="5"/>
      <c r="B56" s="5"/>
      <c r="C56" s="5"/>
      <c r="D56" s="5"/>
      <c r="E56" s="5"/>
      <c r="F56" s="5"/>
      <c r="G56" s="5"/>
      <c r="H56" s="5"/>
      <c r="I56" s="5"/>
      <c r="J56" s="5"/>
      <c r="K56" s="5"/>
      <c r="L56" s="5"/>
    </row>
    <row r="57" spans="1:12" x14ac:dyDescent="0.25">
      <c r="A57" s="5"/>
      <c r="B57" s="5"/>
      <c r="C57" s="5"/>
      <c r="D57" s="5"/>
      <c r="E57" s="5"/>
      <c r="F57" s="5"/>
      <c r="G57" s="5"/>
      <c r="H57" s="5"/>
      <c r="I57" s="5"/>
      <c r="J57" s="5"/>
      <c r="K57" s="5"/>
      <c r="L57" s="5"/>
    </row>
    <row r="58" spans="1:12" x14ac:dyDescent="0.25">
      <c r="A58" s="5"/>
      <c r="B58" s="5"/>
      <c r="C58" s="5"/>
      <c r="D58" s="5"/>
      <c r="E58" s="5"/>
      <c r="F58" s="5"/>
      <c r="G58" s="5"/>
      <c r="H58" s="5"/>
      <c r="I58" s="5"/>
      <c r="J58" s="5"/>
      <c r="K58" s="5"/>
      <c r="L58" s="5"/>
    </row>
    <row r="59" spans="1:12" x14ac:dyDescent="0.25">
      <c r="A59" s="5"/>
      <c r="B59" s="5"/>
      <c r="C59" s="5"/>
      <c r="D59" s="5"/>
      <c r="E59" s="5"/>
      <c r="F59" s="5"/>
      <c r="G59" s="5"/>
      <c r="H59" s="5"/>
      <c r="I59" s="5"/>
      <c r="J59" s="5"/>
      <c r="K59" s="5"/>
      <c r="L59" s="5"/>
    </row>
    <row r="60" spans="1:12" x14ac:dyDescent="0.25">
      <c r="A60" s="5"/>
      <c r="B60" s="5"/>
      <c r="C60" s="5"/>
      <c r="D60" s="5"/>
      <c r="E60" s="5"/>
      <c r="F60" s="5"/>
      <c r="G60" s="5"/>
      <c r="H60" s="5"/>
      <c r="I60" s="5"/>
      <c r="J60" s="5"/>
      <c r="K60" s="5"/>
      <c r="L60" s="5"/>
    </row>
    <row r="61" spans="1:12" x14ac:dyDescent="0.25">
      <c r="A61" s="5"/>
      <c r="B61" s="5"/>
      <c r="C61" s="5"/>
      <c r="D61" s="5"/>
      <c r="E61" s="5"/>
      <c r="F61" s="5"/>
      <c r="G61" s="5"/>
      <c r="H61" s="5"/>
      <c r="I61" s="5"/>
      <c r="J61" s="5"/>
      <c r="K61" s="5"/>
      <c r="L61" s="5"/>
    </row>
    <row r="62" spans="1:12" x14ac:dyDescent="0.25">
      <c r="A62" s="5"/>
      <c r="B62" s="5"/>
      <c r="C62" s="5"/>
      <c r="D62" s="5"/>
      <c r="E62" s="5"/>
      <c r="F62" s="5"/>
      <c r="G62" s="5"/>
      <c r="H62" s="5"/>
      <c r="I62" s="5"/>
      <c r="J62" s="5"/>
      <c r="K62" s="5"/>
      <c r="L62" s="5"/>
    </row>
    <row r="63" spans="1:12" x14ac:dyDescent="0.25">
      <c r="A63" s="5"/>
      <c r="B63" s="5"/>
      <c r="C63" s="5"/>
      <c r="D63" s="5"/>
      <c r="E63" s="5"/>
      <c r="F63" s="5"/>
      <c r="G63" s="5"/>
      <c r="H63" s="5"/>
      <c r="I63" s="5"/>
      <c r="J63" s="5"/>
      <c r="K63" s="5"/>
      <c r="L63" s="5"/>
    </row>
    <row r="64" spans="1:12" x14ac:dyDescent="0.25">
      <c r="A64" s="5"/>
      <c r="B64" s="5"/>
      <c r="C64" s="5"/>
      <c r="D64" s="5"/>
      <c r="E64" s="5"/>
      <c r="F64" s="5"/>
      <c r="G64" s="5"/>
      <c r="H64" s="5"/>
      <c r="I64" s="5"/>
      <c r="J64" s="5"/>
      <c r="K64" s="5"/>
      <c r="L64" s="5"/>
    </row>
    <row r="65" spans="1:12" x14ac:dyDescent="0.25">
      <c r="A65" s="5"/>
      <c r="B65" s="5"/>
      <c r="C65" s="5"/>
      <c r="D65" s="5"/>
      <c r="E65" s="5"/>
      <c r="F65" s="5"/>
      <c r="G65" s="5"/>
      <c r="H65" s="5"/>
      <c r="I65" s="5"/>
      <c r="J65" s="5"/>
      <c r="K65" s="5"/>
      <c r="L65" s="5"/>
    </row>
    <row r="66" spans="1:12" x14ac:dyDescent="0.25">
      <c r="A66" s="5"/>
      <c r="B66" s="5"/>
      <c r="C66" s="5"/>
      <c r="D66" s="5"/>
      <c r="E66" s="5"/>
      <c r="F66" s="5"/>
      <c r="G66" s="5"/>
      <c r="H66" s="5"/>
      <c r="I66" s="5"/>
      <c r="J66" s="5"/>
      <c r="K66" s="5"/>
      <c r="L66" s="5"/>
    </row>
    <row r="67" spans="1:12" x14ac:dyDescent="0.25">
      <c r="A67" s="5"/>
      <c r="B67" s="5"/>
      <c r="C67" s="5"/>
      <c r="D67" s="5"/>
      <c r="E67" s="5"/>
      <c r="F67" s="5"/>
      <c r="G67" s="5"/>
      <c r="H67" s="5"/>
      <c r="I67" s="5"/>
      <c r="J67" s="5"/>
      <c r="K67" s="5"/>
      <c r="L67" s="5"/>
    </row>
    <row r="68" spans="1:12" x14ac:dyDescent="0.25">
      <c r="A68" s="5"/>
      <c r="B68" s="5"/>
      <c r="C68" s="5"/>
      <c r="D68" s="5"/>
      <c r="E68" s="5"/>
      <c r="F68" s="5"/>
      <c r="G68" s="5"/>
      <c r="H68" s="5"/>
      <c r="I68" s="5"/>
      <c r="J68" s="5"/>
      <c r="K68" s="5"/>
      <c r="L68" s="5"/>
    </row>
    <row r="69" spans="1:12" x14ac:dyDescent="0.25">
      <c r="A69" s="5"/>
      <c r="B69" s="5"/>
      <c r="C69" s="5"/>
      <c r="D69" s="5"/>
      <c r="E69" s="5"/>
      <c r="F69" s="5"/>
      <c r="G69" s="5"/>
      <c r="H69" s="5"/>
      <c r="I69" s="5"/>
      <c r="J69" s="5"/>
      <c r="K69" s="5"/>
      <c r="L69" s="5"/>
    </row>
    <row r="70" spans="1:12" x14ac:dyDescent="0.25">
      <c r="A70" s="5"/>
      <c r="B70" s="5"/>
      <c r="C70" s="5"/>
      <c r="D70" s="5"/>
      <c r="E70" s="5"/>
      <c r="F70" s="5"/>
      <c r="G70" s="5"/>
      <c r="H70" s="5"/>
      <c r="I70" s="5"/>
      <c r="J70" s="5"/>
      <c r="K70" s="5"/>
      <c r="L70" s="5"/>
    </row>
    <row r="71" spans="1:12" x14ac:dyDescent="0.25">
      <c r="A71" s="5"/>
      <c r="B71" s="5"/>
      <c r="C71" s="5"/>
      <c r="D71" s="5"/>
      <c r="E71" s="5"/>
      <c r="F71" s="5"/>
      <c r="G71" s="5"/>
      <c r="H71" s="5"/>
      <c r="I71" s="5"/>
      <c r="J71" s="5"/>
      <c r="K71" s="5"/>
      <c r="L71" s="5"/>
    </row>
    <row r="72" spans="1:12" x14ac:dyDescent="0.25">
      <c r="A72" s="5"/>
      <c r="B72" s="5"/>
      <c r="C72" s="5"/>
      <c r="D72" s="5"/>
      <c r="E72" s="5"/>
      <c r="F72" s="5"/>
      <c r="G72" s="5"/>
      <c r="H72" s="5"/>
      <c r="I72" s="5"/>
      <c r="J72" s="5"/>
      <c r="K72" s="5"/>
      <c r="L72" s="5"/>
    </row>
    <row r="73" spans="1:12" x14ac:dyDescent="0.25">
      <c r="A73" s="5"/>
      <c r="B73" s="5"/>
      <c r="C73" s="5"/>
      <c r="D73" s="5"/>
      <c r="E73" s="5"/>
      <c r="F73" s="5"/>
      <c r="G73" s="5"/>
      <c r="H73" s="5"/>
      <c r="I73" s="5"/>
      <c r="J73" s="5"/>
      <c r="K73" s="5"/>
      <c r="L73" s="5"/>
    </row>
    <row r="74" spans="1:12" x14ac:dyDescent="0.25">
      <c r="A74" s="5"/>
      <c r="B74" s="5"/>
      <c r="C74" s="5"/>
      <c r="D74" s="5"/>
      <c r="E74" s="5"/>
      <c r="F74" s="5"/>
      <c r="G74" s="5"/>
      <c r="H74" s="5"/>
      <c r="I74" s="5"/>
      <c r="J74" s="5"/>
      <c r="K74" s="5"/>
      <c r="L74" s="5"/>
    </row>
    <row r="75" spans="1:12" x14ac:dyDescent="0.25">
      <c r="A75" s="5"/>
      <c r="B75" s="5"/>
      <c r="C75" s="5"/>
      <c r="D75" s="5"/>
      <c r="E75" s="5"/>
      <c r="F75" s="5"/>
      <c r="G75" s="5"/>
      <c r="H75" s="5"/>
      <c r="I75" s="5"/>
      <c r="J75" s="5"/>
      <c r="K75" s="5"/>
      <c r="L75" s="5"/>
    </row>
    <row r="76" spans="1:12" x14ac:dyDescent="0.25">
      <c r="A76" s="5"/>
      <c r="B76" s="5"/>
      <c r="C76" s="5"/>
      <c r="D76" s="5"/>
      <c r="E76" s="5"/>
      <c r="F76" s="5"/>
      <c r="G76" s="5"/>
      <c r="H76" s="5"/>
      <c r="I76" s="5"/>
      <c r="J76" s="5"/>
      <c r="K76" s="5"/>
      <c r="L76" s="5"/>
    </row>
    <row r="77" spans="1:12" x14ac:dyDescent="0.25">
      <c r="A77" s="5"/>
      <c r="B77" s="5"/>
      <c r="C77" s="5"/>
      <c r="D77" s="5"/>
      <c r="E77" s="5"/>
      <c r="F77" s="5"/>
      <c r="G77" s="5"/>
      <c r="H77" s="5"/>
      <c r="I77" s="5"/>
      <c r="J77" s="5"/>
      <c r="K77" s="5"/>
      <c r="L77" s="5"/>
    </row>
    <row r="78" spans="1:12" x14ac:dyDescent="0.25">
      <c r="A78" s="5"/>
      <c r="B78" s="5"/>
      <c r="C78" s="5"/>
      <c r="D78" s="5"/>
      <c r="E78" s="5"/>
      <c r="F78" s="5"/>
      <c r="G78" s="5"/>
      <c r="H78" s="5"/>
      <c r="I78" s="5"/>
      <c r="J78" s="5"/>
      <c r="K78" s="5"/>
      <c r="L78" s="5"/>
    </row>
    <row r="79" spans="1:12" x14ac:dyDescent="0.25">
      <c r="A79" s="5"/>
      <c r="B79" s="5"/>
      <c r="C79" s="5"/>
      <c r="D79" s="5"/>
      <c r="E79" s="5"/>
      <c r="F79" s="5"/>
      <c r="G79" s="5"/>
      <c r="H79" s="5"/>
      <c r="I79" s="5"/>
      <c r="J79" s="5"/>
      <c r="K79" s="5"/>
      <c r="L79" s="5"/>
    </row>
    <row r="80" spans="1:12" x14ac:dyDescent="0.25">
      <c r="A80" s="5"/>
      <c r="B80" s="5"/>
      <c r="C80" s="5"/>
      <c r="D80" s="5"/>
      <c r="E80" s="5"/>
      <c r="F80" s="5"/>
      <c r="G80" s="5"/>
      <c r="H80" s="5"/>
      <c r="I80" s="5"/>
      <c r="J80" s="5"/>
      <c r="K80" s="5"/>
      <c r="L80" s="5"/>
    </row>
    <row r="81" spans="1:12" x14ac:dyDescent="0.25">
      <c r="A81" s="5"/>
      <c r="B81" s="5"/>
      <c r="C81" s="5"/>
      <c r="D81" s="5"/>
      <c r="E81" s="5"/>
      <c r="F81" s="5"/>
      <c r="G81" s="5"/>
      <c r="H81" s="5"/>
      <c r="I81" s="5"/>
      <c r="J81" s="5"/>
      <c r="K81" s="5"/>
      <c r="L81" s="5"/>
    </row>
    <row r="82" spans="1:12" x14ac:dyDescent="0.25">
      <c r="A82" s="5"/>
      <c r="B82" s="5"/>
      <c r="C82" s="5"/>
      <c r="D82" s="5"/>
      <c r="E82" s="5"/>
      <c r="F82" s="5"/>
      <c r="G82" s="5"/>
      <c r="H82" s="5"/>
      <c r="I82" s="5"/>
      <c r="J82" s="5"/>
      <c r="K82" s="5"/>
      <c r="L82" s="5"/>
    </row>
    <row r="83" spans="1:12" x14ac:dyDescent="0.25">
      <c r="A83" s="5"/>
      <c r="B83" s="5"/>
      <c r="C83" s="5"/>
      <c r="D83" s="5"/>
      <c r="E83" s="5"/>
      <c r="F83" s="5"/>
      <c r="G83" s="5"/>
      <c r="H83" s="5"/>
      <c r="I83" s="5"/>
      <c r="J83" s="5"/>
      <c r="K83" s="5"/>
      <c r="L83" s="5"/>
    </row>
    <row r="84" spans="1:12" x14ac:dyDescent="0.25">
      <c r="A84" s="5"/>
      <c r="B84" s="5"/>
      <c r="C84" s="5"/>
      <c r="D84" s="5"/>
      <c r="E84" s="5"/>
      <c r="F84" s="5"/>
      <c r="G84" s="5"/>
      <c r="H84" s="5"/>
      <c r="I84" s="5"/>
      <c r="J84" s="5"/>
      <c r="K84" s="5"/>
      <c r="L84" s="5"/>
    </row>
    <row r="85" spans="1:12" x14ac:dyDescent="0.25">
      <c r="A85" s="5"/>
      <c r="B85" s="5"/>
      <c r="C85" s="5"/>
      <c r="D85" s="5"/>
      <c r="E85" s="5"/>
      <c r="F85" s="5"/>
      <c r="G85" s="5"/>
      <c r="H85" s="5"/>
      <c r="I85" s="5"/>
      <c r="J85" s="5"/>
      <c r="K85" s="5"/>
      <c r="L85" s="5"/>
    </row>
    <row r="86" spans="1:12" x14ac:dyDescent="0.25">
      <c r="A86" s="5"/>
      <c r="B86" s="5"/>
      <c r="C86" s="5"/>
      <c r="D86" s="5"/>
      <c r="E86" s="5"/>
      <c r="F86" s="5"/>
      <c r="G86" s="5"/>
      <c r="H86" s="5"/>
      <c r="I86" s="5"/>
      <c r="J86" s="5"/>
      <c r="K86" s="5"/>
      <c r="L86" s="5"/>
    </row>
    <row r="87" spans="1:12" x14ac:dyDescent="0.25">
      <c r="A87" s="5"/>
      <c r="B87" s="5"/>
      <c r="C87" s="5"/>
      <c r="D87" s="5"/>
      <c r="E87" s="5"/>
      <c r="F87" s="5"/>
      <c r="G87" s="5"/>
      <c r="H87" s="5"/>
      <c r="I87" s="5"/>
      <c r="J87" s="5"/>
      <c r="K87" s="5"/>
      <c r="L87" s="5"/>
    </row>
    <row r="88" spans="1:12" x14ac:dyDescent="0.25">
      <c r="A88" s="5"/>
      <c r="B88" s="5"/>
      <c r="C88" s="5"/>
      <c r="D88" s="5"/>
      <c r="E88" s="5"/>
      <c r="F88" s="5"/>
      <c r="G88" s="5"/>
      <c r="H88" s="5"/>
      <c r="I88" s="5"/>
      <c r="J88" s="5"/>
      <c r="K88" s="5"/>
      <c r="L88" s="5"/>
    </row>
    <row r="89" spans="1:12" x14ac:dyDescent="0.25">
      <c r="A89" s="5"/>
      <c r="B89" s="5"/>
      <c r="C89" s="5"/>
      <c r="D89" s="5"/>
      <c r="E89" s="5"/>
      <c r="F89" s="5"/>
      <c r="G89" s="5"/>
      <c r="H89" s="5"/>
      <c r="I89" s="5"/>
      <c r="J89" s="5"/>
      <c r="K89" s="5"/>
      <c r="L89" s="5"/>
    </row>
    <row r="90" spans="1:12" x14ac:dyDescent="0.25">
      <c r="A90" s="5"/>
      <c r="B90" s="5"/>
      <c r="C90" s="5"/>
      <c r="D90" s="5"/>
      <c r="E90" s="5"/>
      <c r="F90" s="5"/>
      <c r="G90" s="5"/>
      <c r="H90" s="5"/>
      <c r="I90" s="5"/>
      <c r="J90" s="5"/>
      <c r="K90" s="5"/>
      <c r="L90" s="5"/>
    </row>
    <row r="91" spans="1:12" x14ac:dyDescent="0.25">
      <c r="A91" s="5"/>
      <c r="B91" s="5"/>
      <c r="C91" s="5"/>
      <c r="D91" s="5"/>
      <c r="E91" s="5"/>
      <c r="F91" s="5"/>
      <c r="G91" s="5"/>
      <c r="H91" s="5"/>
      <c r="I91" s="5"/>
      <c r="J91" s="5"/>
      <c r="K91" s="5"/>
      <c r="L91" s="5"/>
    </row>
    <row r="92" spans="1:12" x14ac:dyDescent="0.25">
      <c r="A92" s="5"/>
      <c r="B92" s="5"/>
      <c r="C92" s="5"/>
      <c r="D92" s="5"/>
      <c r="E92" s="5"/>
      <c r="F92" s="5"/>
      <c r="G92" s="5"/>
      <c r="H92" s="5"/>
      <c r="I92" s="5"/>
      <c r="J92" s="5"/>
      <c r="K92" s="5"/>
      <c r="L92" s="5"/>
    </row>
    <row r="93" spans="1:12" x14ac:dyDescent="0.25">
      <c r="A93" s="5"/>
      <c r="B93" s="5"/>
      <c r="C93" s="5"/>
      <c r="D93" s="5"/>
      <c r="E93" s="5"/>
      <c r="F93" s="5"/>
      <c r="G93" s="5"/>
      <c r="H93" s="5"/>
      <c r="I93" s="5"/>
      <c r="J93" s="5"/>
      <c r="K93" s="5"/>
      <c r="L93" s="5"/>
    </row>
    <row r="94" spans="1:12" x14ac:dyDescent="0.25">
      <c r="A94" s="5"/>
      <c r="B94" s="5"/>
      <c r="C94" s="5"/>
      <c r="D94" s="5"/>
      <c r="E94" s="5"/>
      <c r="F94" s="5"/>
      <c r="G94" s="5"/>
      <c r="H94" s="5"/>
      <c r="I94" s="5"/>
      <c r="J94" s="5"/>
      <c r="K94" s="5"/>
      <c r="L94" s="5"/>
    </row>
    <row r="95" spans="1:12" x14ac:dyDescent="0.25">
      <c r="A95" s="5"/>
      <c r="B95" s="5"/>
      <c r="C95" s="5"/>
      <c r="D95" s="5"/>
      <c r="E95" s="5"/>
      <c r="F95" s="5"/>
      <c r="G95" s="5"/>
      <c r="H95" s="5"/>
      <c r="I95" s="5"/>
      <c r="J95" s="5"/>
      <c r="K95" s="5"/>
      <c r="L95" s="5"/>
    </row>
    <row r="96" spans="1:12" x14ac:dyDescent="0.25">
      <c r="A96" s="5"/>
      <c r="B96" s="5"/>
      <c r="C96" s="5"/>
      <c r="D96" s="5"/>
      <c r="E96" s="5"/>
      <c r="F96" s="5"/>
      <c r="G96" s="5"/>
      <c r="H96" s="5"/>
      <c r="I96" s="5"/>
      <c r="J96" s="5"/>
      <c r="K96" s="5"/>
      <c r="L96" s="5"/>
    </row>
    <row r="97" spans="1:12" x14ac:dyDescent="0.25">
      <c r="A97" s="5"/>
      <c r="B97" s="5"/>
      <c r="C97" s="5"/>
      <c r="D97" s="5"/>
      <c r="E97" s="5"/>
      <c r="F97" s="5"/>
      <c r="G97" s="5"/>
      <c r="H97" s="5"/>
      <c r="I97" s="5"/>
      <c r="J97" s="5"/>
      <c r="K97" s="5"/>
      <c r="L97" s="5"/>
    </row>
    <row r="98" spans="1:12" x14ac:dyDescent="0.25">
      <c r="A98" s="5"/>
      <c r="B98" s="5"/>
      <c r="C98" s="5"/>
      <c r="D98" s="5"/>
      <c r="E98" s="5"/>
      <c r="F98" s="5"/>
      <c r="G98" s="5"/>
      <c r="H98" s="5"/>
      <c r="I98" s="5"/>
      <c r="J98" s="5"/>
      <c r="K98" s="5"/>
      <c r="L98" s="5"/>
    </row>
    <row r="99" spans="1:12" x14ac:dyDescent="0.25">
      <c r="A99" s="5"/>
      <c r="B99" s="5"/>
      <c r="C99" s="5"/>
      <c r="D99" s="5"/>
      <c r="E99" s="5"/>
      <c r="F99" s="5"/>
      <c r="G99" s="5"/>
      <c r="H99" s="5"/>
      <c r="I99" s="5"/>
      <c r="J99" s="5"/>
      <c r="K99" s="5"/>
      <c r="L99" s="5"/>
    </row>
    <row r="100" spans="1:12" x14ac:dyDescent="0.25">
      <c r="A100" s="5"/>
      <c r="B100" s="5"/>
      <c r="C100" s="5"/>
      <c r="D100" s="5"/>
      <c r="E100" s="5"/>
      <c r="F100" s="5"/>
      <c r="G100" s="5"/>
      <c r="H100" s="5"/>
      <c r="I100" s="5"/>
      <c r="J100" s="5"/>
      <c r="K100" s="5"/>
      <c r="L100" s="5"/>
    </row>
    <row r="101" spans="1:12" x14ac:dyDescent="0.25">
      <c r="A101" s="5"/>
      <c r="B101" s="5"/>
      <c r="C101" s="5"/>
      <c r="D101" s="5"/>
      <c r="E101" s="5"/>
      <c r="F101" s="5"/>
      <c r="G101" s="5"/>
      <c r="H101" s="5"/>
      <c r="I101" s="5"/>
      <c r="J101" s="5"/>
      <c r="K101" s="5"/>
      <c r="L101" s="5"/>
    </row>
    <row r="102" spans="1:12" x14ac:dyDescent="0.25">
      <c r="A102" s="5"/>
      <c r="B102" s="5"/>
      <c r="C102" s="5"/>
      <c r="D102" s="5"/>
      <c r="E102" s="5"/>
      <c r="F102" s="5"/>
      <c r="G102" s="5"/>
      <c r="H102" s="5"/>
      <c r="I102" s="5"/>
      <c r="J102" s="5"/>
      <c r="K102" s="5"/>
      <c r="L102" s="5"/>
    </row>
    <row r="103" spans="1:12" x14ac:dyDescent="0.25">
      <c r="A103" s="5"/>
      <c r="B103" s="5"/>
      <c r="C103" s="5"/>
      <c r="D103" s="5"/>
      <c r="E103" s="5"/>
      <c r="F103" s="5"/>
      <c r="G103" s="5"/>
      <c r="H103" s="5"/>
      <c r="I103" s="5"/>
      <c r="J103" s="5"/>
      <c r="K103" s="5"/>
      <c r="L103" s="5"/>
    </row>
    <row r="104" spans="1:12" x14ac:dyDescent="0.25">
      <c r="A104" s="5"/>
      <c r="B104" s="5"/>
      <c r="C104" s="5"/>
      <c r="D104" s="5"/>
      <c r="E104" s="5"/>
      <c r="F104" s="5"/>
      <c r="G104" s="5"/>
      <c r="H104" s="5"/>
      <c r="I104" s="5"/>
      <c r="J104" s="5"/>
      <c r="K104" s="5"/>
      <c r="L104" s="5"/>
    </row>
    <row r="105" spans="1:12" x14ac:dyDescent="0.25">
      <c r="A105" s="5"/>
      <c r="B105" s="5"/>
      <c r="C105" s="5"/>
      <c r="D105" s="5"/>
      <c r="E105" s="5"/>
      <c r="F105" s="5"/>
      <c r="G105" s="5"/>
      <c r="H105" s="5"/>
      <c r="I105" s="5"/>
      <c r="J105" s="5"/>
      <c r="K105" s="5"/>
      <c r="L105" s="5"/>
    </row>
    <row r="106" spans="1:12" x14ac:dyDescent="0.25">
      <c r="A106" s="5"/>
      <c r="B106" s="5"/>
      <c r="C106" s="5"/>
      <c r="D106" s="5"/>
      <c r="E106" s="5"/>
      <c r="F106" s="5"/>
      <c r="G106" s="5"/>
      <c r="H106" s="5"/>
      <c r="I106" s="5"/>
      <c r="J106" s="5"/>
      <c r="K106" s="5"/>
      <c r="L106" s="5"/>
    </row>
    <row r="107" spans="1:12" x14ac:dyDescent="0.25">
      <c r="A107" s="5"/>
      <c r="B107" s="5"/>
      <c r="C107" s="5"/>
      <c r="D107" s="5"/>
      <c r="E107" s="5"/>
      <c r="F107" s="5"/>
      <c r="G107" s="5"/>
      <c r="H107" s="5"/>
      <c r="I107" s="5"/>
      <c r="J107" s="5"/>
      <c r="K107" s="5"/>
      <c r="L107" s="5"/>
    </row>
    <row r="108" spans="1:12" x14ac:dyDescent="0.25">
      <c r="A108" s="5"/>
      <c r="B108" s="5"/>
      <c r="C108" s="5"/>
      <c r="D108" s="5"/>
      <c r="E108" s="5"/>
      <c r="F108" s="5"/>
      <c r="G108" s="5"/>
      <c r="H108" s="5"/>
      <c r="I108" s="5"/>
      <c r="J108" s="5"/>
      <c r="K108" s="5"/>
      <c r="L108" s="5"/>
    </row>
    <row r="109" spans="1:12" x14ac:dyDescent="0.25">
      <c r="A109" s="5"/>
      <c r="B109" s="5"/>
      <c r="C109" s="5"/>
      <c r="D109" s="5"/>
      <c r="E109" s="5"/>
      <c r="F109" s="5"/>
      <c r="G109" s="5"/>
      <c r="H109" s="5"/>
      <c r="I109" s="5"/>
      <c r="J109" s="5"/>
      <c r="K109" s="5"/>
      <c r="L109" s="5"/>
    </row>
    <row r="110" spans="1:12" x14ac:dyDescent="0.25">
      <c r="A110" s="5"/>
      <c r="B110" s="5"/>
      <c r="C110" s="5"/>
      <c r="D110" s="5"/>
      <c r="E110" s="5"/>
      <c r="F110" s="5"/>
      <c r="G110" s="5"/>
      <c r="H110" s="5"/>
      <c r="I110" s="5"/>
      <c r="J110" s="5"/>
      <c r="K110" s="5"/>
      <c r="L110" s="5"/>
    </row>
    <row r="111" spans="1:12" x14ac:dyDescent="0.25">
      <c r="A111" s="5"/>
      <c r="B111" s="5"/>
      <c r="C111" s="5"/>
      <c r="D111" s="5"/>
      <c r="E111" s="5"/>
      <c r="F111" s="5"/>
      <c r="G111" s="5"/>
      <c r="H111" s="5"/>
      <c r="I111" s="5"/>
      <c r="J111" s="5"/>
      <c r="K111" s="5"/>
      <c r="L111" s="5"/>
    </row>
    <row r="112" spans="1:12" x14ac:dyDescent="0.25">
      <c r="A112" s="5"/>
      <c r="B112" s="5"/>
      <c r="C112" s="5"/>
      <c r="D112" s="5"/>
      <c r="E112" s="5"/>
      <c r="F112" s="5"/>
      <c r="G112" s="5"/>
      <c r="H112" s="5"/>
      <c r="I112" s="5"/>
      <c r="J112" s="5"/>
      <c r="K112" s="5"/>
      <c r="L112" s="5"/>
    </row>
    <row r="113" spans="1:12" x14ac:dyDescent="0.25">
      <c r="A113" s="5"/>
      <c r="B113" s="5"/>
      <c r="C113" s="5"/>
      <c r="D113" s="5"/>
      <c r="E113" s="5"/>
      <c r="F113" s="5"/>
      <c r="G113" s="5"/>
      <c r="H113" s="5"/>
      <c r="I113" s="5"/>
      <c r="J113" s="5"/>
      <c r="K113" s="5"/>
      <c r="L113" s="5"/>
    </row>
    <row r="114" spans="1:12" x14ac:dyDescent="0.25">
      <c r="A114" s="5"/>
      <c r="B114" s="5"/>
      <c r="C114" s="5"/>
      <c r="D114" s="5"/>
      <c r="E114" s="5"/>
      <c r="F114" s="5"/>
      <c r="G114" s="5"/>
      <c r="H114" s="5"/>
      <c r="I114" s="5"/>
      <c r="J114" s="5"/>
      <c r="K114" s="5"/>
      <c r="L114" s="5"/>
    </row>
    <row r="115" spans="1:12" x14ac:dyDescent="0.25">
      <c r="A115" s="5"/>
      <c r="B115" s="5"/>
      <c r="C115" s="5"/>
      <c r="D115" s="5"/>
      <c r="E115" s="5"/>
      <c r="F115" s="5"/>
      <c r="G115" s="5"/>
      <c r="H115" s="5"/>
      <c r="I115" s="5"/>
      <c r="J115" s="5"/>
      <c r="K115" s="5"/>
      <c r="L115" s="5"/>
    </row>
    <row r="116" spans="1:12" x14ac:dyDescent="0.25">
      <c r="A116" s="5"/>
      <c r="B116" s="5"/>
      <c r="C116" s="5"/>
      <c r="D116" s="5"/>
      <c r="E116" s="5"/>
      <c r="F116" s="5"/>
      <c r="G116" s="5"/>
      <c r="H116" s="5"/>
      <c r="I116" s="5"/>
      <c r="J116" s="5"/>
      <c r="K116" s="5"/>
      <c r="L116" s="5"/>
    </row>
    <row r="117" spans="1:12" x14ac:dyDescent="0.25">
      <c r="A117" s="5"/>
      <c r="B117" s="5"/>
      <c r="C117" s="5"/>
      <c r="D117" s="5"/>
      <c r="E117" s="5"/>
      <c r="F117" s="5"/>
      <c r="G117" s="5"/>
      <c r="H117" s="5"/>
      <c r="I117" s="5"/>
      <c r="J117" s="5"/>
      <c r="K117" s="5"/>
      <c r="L117" s="5"/>
    </row>
    <row r="118" spans="1:12" x14ac:dyDescent="0.25">
      <c r="A118" s="5"/>
      <c r="B118" s="5"/>
      <c r="C118" s="5"/>
      <c r="D118" s="5"/>
      <c r="E118" s="5"/>
      <c r="F118" s="5"/>
      <c r="G118" s="5"/>
      <c r="H118" s="5"/>
      <c r="I118" s="5"/>
      <c r="J118" s="5"/>
      <c r="K118" s="5"/>
      <c r="L118" s="5"/>
    </row>
    <row r="119" spans="1:12" x14ac:dyDescent="0.25">
      <c r="A119" s="5"/>
      <c r="B119" s="5"/>
      <c r="C119" s="5"/>
      <c r="D119" s="5"/>
      <c r="E119" s="5"/>
      <c r="F119" s="5"/>
      <c r="G119" s="5"/>
      <c r="H119" s="5"/>
      <c r="I119" s="5"/>
      <c r="J119" s="5"/>
      <c r="K119" s="5"/>
      <c r="L119" s="5"/>
    </row>
    <row r="120" spans="1:12" x14ac:dyDescent="0.25">
      <c r="A120" s="5"/>
      <c r="B120" s="5"/>
      <c r="C120" s="5"/>
      <c r="D120" s="5"/>
      <c r="E120" s="5"/>
      <c r="F120" s="5"/>
      <c r="G120" s="5"/>
      <c r="H120" s="5"/>
      <c r="I120" s="5"/>
      <c r="J120" s="5"/>
      <c r="K120" s="5"/>
      <c r="L120" s="5"/>
    </row>
    <row r="121" spans="1:12" x14ac:dyDescent="0.25">
      <c r="A121" s="5"/>
      <c r="B121" s="5"/>
      <c r="C121" s="5"/>
      <c r="D121" s="5"/>
      <c r="E121" s="5"/>
      <c r="F121" s="5"/>
      <c r="G121" s="5"/>
      <c r="H121" s="5"/>
      <c r="I121" s="5"/>
      <c r="J121" s="5"/>
      <c r="K121" s="5"/>
      <c r="L121" s="5"/>
    </row>
    <row r="122" spans="1:12" x14ac:dyDescent="0.25">
      <c r="A122" s="5"/>
      <c r="B122" s="5"/>
      <c r="C122" s="5"/>
      <c r="D122" s="5"/>
      <c r="E122" s="5"/>
      <c r="F122" s="5"/>
      <c r="G122" s="5"/>
      <c r="H122" s="5"/>
      <c r="I122" s="5"/>
      <c r="J122" s="5"/>
      <c r="K122" s="5"/>
      <c r="L122" s="5"/>
    </row>
  </sheetData>
  <autoFilter ref="A14:O29" xr:uid="{8F44DDC2-B67D-4A82-B97D-F1464CC474CB}">
    <filterColumn colId="2" showButton="0"/>
  </autoFilter>
  <mergeCells count="7">
    <mergeCell ref="A32:D32"/>
    <mergeCell ref="B26:B29"/>
    <mergeCell ref="K15:K30"/>
    <mergeCell ref="A15:A30"/>
    <mergeCell ref="B3:H3"/>
    <mergeCell ref="A11:E11"/>
    <mergeCell ref="C14:D14"/>
  </mergeCells>
  <conditionalFormatting sqref="J15:K15 J15:J18">
    <cfRule type="cellIs" dxfId="59" priority="13" operator="between">
      <formula>0.71</formula>
      <formula>1</formula>
    </cfRule>
    <cfRule type="cellIs" dxfId="58" priority="14" operator="between">
      <formula>0.31</formula>
      <formula>0.7</formula>
    </cfRule>
    <cfRule type="cellIs" dxfId="57" priority="15" operator="between">
      <formula>0</formula>
      <formula>0.3</formula>
    </cfRule>
  </conditionalFormatting>
  <conditionalFormatting sqref="J19:J30">
    <cfRule type="cellIs" dxfId="56" priority="1" operator="between">
      <formula>0.71</formula>
      <formula>1</formula>
    </cfRule>
    <cfRule type="cellIs" dxfId="55" priority="2" operator="between">
      <formula>0.31</formula>
      <formula>0.7</formula>
    </cfRule>
    <cfRule type="cellIs" dxfId="54" priority="3" operator="between">
      <formula>0</formula>
      <formula>0.3</formula>
    </cfRule>
  </conditionalFormatting>
  <pageMargins left="0.7" right="0.7" top="0.75" bottom="0.75" header="0.3" footer="0.3"/>
  <pageSetup scale="9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10FA4-9691-4309-9B07-87F5DC53B1A0}">
  <dimension ref="B2:L24"/>
  <sheetViews>
    <sheetView topLeftCell="B10" zoomScale="120" zoomScaleNormal="120" workbookViewId="0">
      <selection activeCell="H3" sqref="H3"/>
    </sheetView>
  </sheetViews>
  <sheetFormatPr baseColWidth="10" defaultRowHeight="15" x14ac:dyDescent="0.25"/>
  <cols>
    <col min="2" max="2" width="6.7109375" customWidth="1"/>
    <col min="3" max="3" width="20.28515625" customWidth="1"/>
    <col min="4" max="4" width="18.42578125" customWidth="1"/>
    <col min="5" max="5" width="29.42578125" customWidth="1"/>
    <col min="6" max="10" width="14.7109375" customWidth="1"/>
    <col min="11" max="11" width="15.7109375" customWidth="1"/>
    <col min="12" max="12" width="15.28515625" customWidth="1"/>
  </cols>
  <sheetData>
    <row r="2" spans="2:12" ht="30.75" customHeight="1" x14ac:dyDescent="0.25">
      <c r="B2" t="s">
        <v>5</v>
      </c>
      <c r="C2" t="s">
        <v>16</v>
      </c>
      <c r="D2" s="4" t="s">
        <v>183</v>
      </c>
      <c r="E2" s="4" t="s">
        <v>50</v>
      </c>
      <c r="F2" t="s">
        <v>13</v>
      </c>
      <c r="G2" t="s">
        <v>0</v>
      </c>
      <c r="H2" t="s">
        <v>17</v>
      </c>
      <c r="I2" s="146" t="s">
        <v>60</v>
      </c>
      <c r="J2" s="110" t="s">
        <v>65</v>
      </c>
      <c r="K2" t="s">
        <v>3</v>
      </c>
      <c r="L2" t="s">
        <v>4</v>
      </c>
    </row>
    <row r="3" spans="2:12" ht="76.5" customHeight="1" x14ac:dyDescent="0.25">
      <c r="B3" t="s">
        <v>49</v>
      </c>
      <c r="C3" t="s">
        <v>68</v>
      </c>
      <c r="D3" s="4" t="s">
        <v>37</v>
      </c>
      <c r="E3" s="111" t="s">
        <v>180</v>
      </c>
      <c r="F3" t="s">
        <v>136</v>
      </c>
      <c r="G3" t="s">
        <v>128</v>
      </c>
      <c r="H3" t="s">
        <v>186</v>
      </c>
      <c r="I3" s="113">
        <v>44562</v>
      </c>
      <c r="J3" s="113">
        <v>44681</v>
      </c>
      <c r="K3" s="107" t="s">
        <v>64</v>
      </c>
      <c r="L3" s="114">
        <v>1</v>
      </c>
    </row>
    <row r="4" spans="2:12" x14ac:dyDescent="0.25">
      <c r="C4" t="s">
        <v>68</v>
      </c>
      <c r="D4" t="s">
        <v>23</v>
      </c>
      <c r="E4" t="s">
        <v>164</v>
      </c>
      <c r="F4" t="s">
        <v>137</v>
      </c>
      <c r="G4" t="s">
        <v>128</v>
      </c>
      <c r="I4" s="108">
        <v>44562</v>
      </c>
      <c r="J4" s="108">
        <v>44773</v>
      </c>
      <c r="K4" s="107" t="s">
        <v>64</v>
      </c>
    </row>
    <row r="5" spans="2:12" x14ac:dyDescent="0.25">
      <c r="C5" t="s">
        <v>68</v>
      </c>
      <c r="D5" t="s">
        <v>51</v>
      </c>
      <c r="E5" t="s">
        <v>165</v>
      </c>
      <c r="F5" t="s">
        <v>137</v>
      </c>
      <c r="G5" t="s">
        <v>128</v>
      </c>
      <c r="I5" s="108">
        <v>44562</v>
      </c>
      <c r="J5" s="108">
        <v>44742</v>
      </c>
      <c r="K5" s="107" t="s">
        <v>64</v>
      </c>
    </row>
    <row r="6" spans="2:12" x14ac:dyDescent="0.25">
      <c r="C6" t="s">
        <v>69</v>
      </c>
      <c r="D6" t="s">
        <v>39</v>
      </c>
      <c r="E6" t="s">
        <v>166</v>
      </c>
      <c r="F6" t="s">
        <v>167</v>
      </c>
      <c r="G6" t="s">
        <v>128</v>
      </c>
      <c r="I6" s="108">
        <v>44562</v>
      </c>
      <c r="J6" s="108">
        <v>44712</v>
      </c>
      <c r="K6" s="107" t="s">
        <v>64</v>
      </c>
    </row>
    <row r="7" spans="2:12" x14ac:dyDescent="0.25">
      <c r="C7" t="s">
        <v>69</v>
      </c>
      <c r="D7" t="s">
        <v>41</v>
      </c>
      <c r="E7" t="s">
        <v>168</v>
      </c>
      <c r="F7" t="s">
        <v>169</v>
      </c>
      <c r="G7" t="s">
        <v>128</v>
      </c>
      <c r="I7" s="108">
        <v>44562</v>
      </c>
      <c r="J7" s="108">
        <v>44742</v>
      </c>
      <c r="K7" s="107" t="s">
        <v>64</v>
      </c>
    </row>
    <row r="8" spans="2:12" ht="105" x14ac:dyDescent="0.25">
      <c r="C8" t="s">
        <v>69</v>
      </c>
      <c r="D8" s="4" t="s">
        <v>52</v>
      </c>
      <c r="E8" s="66" t="s">
        <v>181</v>
      </c>
      <c r="F8" t="s">
        <v>26</v>
      </c>
      <c r="G8" t="s">
        <v>182</v>
      </c>
      <c r="I8" s="113">
        <v>44562</v>
      </c>
      <c r="J8" s="113">
        <v>44651</v>
      </c>
      <c r="K8" s="144">
        <v>1</v>
      </c>
    </row>
    <row r="9" spans="2:12" x14ac:dyDescent="0.25">
      <c r="B9" t="s">
        <v>49</v>
      </c>
      <c r="C9" t="s">
        <v>141</v>
      </c>
      <c r="D9" t="s">
        <v>43</v>
      </c>
      <c r="E9" t="s">
        <v>71</v>
      </c>
      <c r="F9" t="s">
        <v>138</v>
      </c>
      <c r="G9" t="s">
        <v>128</v>
      </c>
      <c r="I9" s="108">
        <v>44562</v>
      </c>
      <c r="J9" s="108">
        <v>44926</v>
      </c>
      <c r="K9" s="107" t="s">
        <v>64</v>
      </c>
    </row>
    <row r="10" spans="2:12" x14ac:dyDescent="0.25">
      <c r="C10" t="s">
        <v>141</v>
      </c>
      <c r="D10" t="s">
        <v>28</v>
      </c>
      <c r="E10" t="s">
        <v>72</v>
      </c>
      <c r="F10" t="s">
        <v>139</v>
      </c>
      <c r="G10" t="s">
        <v>128</v>
      </c>
      <c r="I10" s="108">
        <v>44562</v>
      </c>
      <c r="J10" s="108">
        <v>44926</v>
      </c>
      <c r="K10" s="107" t="s">
        <v>64</v>
      </c>
    </row>
    <row r="11" spans="2:12" x14ac:dyDescent="0.25">
      <c r="C11" t="s">
        <v>141</v>
      </c>
      <c r="D11" t="s">
        <v>29</v>
      </c>
      <c r="E11" t="s">
        <v>73</v>
      </c>
      <c r="F11" t="s">
        <v>140</v>
      </c>
      <c r="G11" t="s">
        <v>129</v>
      </c>
      <c r="I11" s="108">
        <v>44562</v>
      </c>
      <c r="J11" s="108">
        <v>44926</v>
      </c>
      <c r="K11" s="107" t="s">
        <v>64</v>
      </c>
    </row>
    <row r="12" spans="2:12" x14ac:dyDescent="0.25">
      <c r="B12" t="s">
        <v>49</v>
      </c>
      <c r="C12" t="s">
        <v>74</v>
      </c>
      <c r="D12" t="s">
        <v>45</v>
      </c>
      <c r="E12" t="s">
        <v>142</v>
      </c>
      <c r="F12" t="s">
        <v>143</v>
      </c>
      <c r="G12" t="s">
        <v>129</v>
      </c>
      <c r="I12" s="108">
        <v>44562</v>
      </c>
      <c r="J12" s="108">
        <v>44926</v>
      </c>
      <c r="K12" s="107" t="s">
        <v>64</v>
      </c>
    </row>
    <row r="13" spans="2:12" x14ac:dyDescent="0.25">
      <c r="C13" t="s">
        <v>74</v>
      </c>
      <c r="D13" t="s">
        <v>46</v>
      </c>
      <c r="E13" t="s">
        <v>75</v>
      </c>
      <c r="F13" t="s">
        <v>170</v>
      </c>
      <c r="G13" t="s">
        <v>129</v>
      </c>
      <c r="I13" s="108">
        <v>44713</v>
      </c>
      <c r="J13" s="108">
        <v>44926</v>
      </c>
      <c r="K13" s="107" t="s">
        <v>64</v>
      </c>
    </row>
    <row r="14" spans="2:12" x14ac:dyDescent="0.25">
      <c r="C14" t="s">
        <v>76</v>
      </c>
      <c r="D14" t="s">
        <v>48</v>
      </c>
      <c r="E14" t="s">
        <v>171</v>
      </c>
      <c r="F14" t="s">
        <v>26</v>
      </c>
      <c r="G14" t="s">
        <v>128</v>
      </c>
      <c r="I14" s="108">
        <v>44562</v>
      </c>
      <c r="J14" s="108">
        <v>44742</v>
      </c>
      <c r="K14" s="107" t="s">
        <v>64</v>
      </c>
    </row>
    <row r="15" spans="2:12" x14ac:dyDescent="0.25">
      <c r="C15" t="s">
        <v>76</v>
      </c>
      <c r="D15" t="s">
        <v>77</v>
      </c>
      <c r="E15" t="s">
        <v>172</v>
      </c>
      <c r="F15" t="s">
        <v>173</v>
      </c>
      <c r="G15" t="s">
        <v>128</v>
      </c>
      <c r="I15" s="108">
        <v>44562</v>
      </c>
      <c r="J15" s="108">
        <v>44926</v>
      </c>
      <c r="K15" s="107" t="s">
        <v>64</v>
      </c>
    </row>
    <row r="16" spans="2:12" x14ac:dyDescent="0.25">
      <c r="C16" t="s">
        <v>76</v>
      </c>
      <c r="D16" t="s">
        <v>78</v>
      </c>
      <c r="E16" t="s">
        <v>174</v>
      </c>
      <c r="F16" t="s">
        <v>175</v>
      </c>
      <c r="G16" t="s">
        <v>130</v>
      </c>
      <c r="I16" s="108">
        <v>44562</v>
      </c>
      <c r="J16" s="108">
        <v>44926</v>
      </c>
      <c r="K16" s="107" t="s">
        <v>64</v>
      </c>
    </row>
    <row r="17" spans="2:11" x14ac:dyDescent="0.25">
      <c r="C17" t="s">
        <v>76</v>
      </c>
      <c r="D17" t="s">
        <v>80</v>
      </c>
      <c r="E17" t="s">
        <v>176</v>
      </c>
      <c r="F17" t="s">
        <v>26</v>
      </c>
      <c r="G17" t="s">
        <v>128</v>
      </c>
      <c r="I17" s="108">
        <v>44835</v>
      </c>
      <c r="J17" s="108">
        <v>44926</v>
      </c>
      <c r="K17" s="107" t="s">
        <v>64</v>
      </c>
    </row>
    <row r="18" spans="2:11" x14ac:dyDescent="0.25">
      <c r="C18" t="s">
        <v>76</v>
      </c>
      <c r="D18" t="s">
        <v>177</v>
      </c>
      <c r="E18" t="s">
        <v>79</v>
      </c>
      <c r="F18" t="s">
        <v>26</v>
      </c>
      <c r="G18" t="s">
        <v>128</v>
      </c>
      <c r="I18" s="108">
        <v>44866</v>
      </c>
      <c r="J18" s="108">
        <v>44926</v>
      </c>
      <c r="K18" t="s">
        <v>64</v>
      </c>
    </row>
    <row r="21" spans="2:11" x14ac:dyDescent="0.25">
      <c r="B21" s="106" t="s">
        <v>184</v>
      </c>
      <c r="C21" t="s">
        <v>185</v>
      </c>
      <c r="D21" t="s">
        <v>156</v>
      </c>
    </row>
    <row r="22" spans="2:11" x14ac:dyDescent="0.25">
      <c r="B22" s="107" t="s">
        <v>181</v>
      </c>
      <c r="C22" s="109">
        <v>1</v>
      </c>
      <c r="D22" s="142"/>
    </row>
    <row r="23" spans="2:11" x14ac:dyDescent="0.25">
      <c r="B23" s="107" t="s">
        <v>180</v>
      </c>
      <c r="C23" s="145">
        <v>0</v>
      </c>
      <c r="D23" s="145">
        <v>1</v>
      </c>
    </row>
    <row r="24" spans="2:11" x14ac:dyDescent="0.25">
      <c r="B24" s="107" t="s">
        <v>153</v>
      </c>
      <c r="C24" s="142">
        <v>1</v>
      </c>
      <c r="D24" s="109">
        <v>1</v>
      </c>
    </row>
  </sheetData>
  <pageMargins left="0.7" right="0.7" top="0.75" bottom="0.75" header="0.3" footer="0.3"/>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2"/>
  <sheetViews>
    <sheetView showGridLines="0" topLeftCell="A22" zoomScale="90" zoomScaleNormal="90" workbookViewId="0">
      <selection activeCell="D29" sqref="D29"/>
    </sheetView>
  </sheetViews>
  <sheetFormatPr baseColWidth="10" defaultRowHeight="15" x14ac:dyDescent="0.25"/>
  <cols>
    <col min="1" max="1" width="16.140625" customWidth="1"/>
    <col min="2" max="2" width="21.42578125" customWidth="1"/>
    <col min="3" max="3" width="6.5703125" customWidth="1"/>
    <col min="4" max="4" width="29.5703125" customWidth="1"/>
    <col min="5" max="6" width="32.85546875" customWidth="1"/>
    <col min="7" max="7" width="26.140625" customWidth="1"/>
    <col min="8" max="8" width="10.5703125" bestFit="1" customWidth="1"/>
    <col min="9" max="9" width="11" bestFit="1" customWidth="1"/>
    <col min="10" max="10" width="14.5703125" customWidth="1"/>
    <col min="11" max="11" width="16.140625" customWidth="1"/>
  </cols>
  <sheetData>
    <row r="1" spans="1:14" x14ac:dyDescent="0.25">
      <c r="A1" s="34"/>
      <c r="B1" s="34"/>
      <c r="C1" s="34"/>
      <c r="D1" s="34"/>
      <c r="E1" s="34"/>
      <c r="F1" s="34"/>
    </row>
    <row r="2" spans="1:14" x14ac:dyDescent="0.25">
      <c r="A2" s="34"/>
      <c r="B2" s="34"/>
      <c r="C2" s="34"/>
      <c r="D2" s="34"/>
      <c r="E2" s="34"/>
      <c r="F2" s="34"/>
    </row>
    <row r="3" spans="1:14" x14ac:dyDescent="0.25">
      <c r="A3" s="34"/>
      <c r="B3" s="49"/>
      <c r="C3" s="49"/>
      <c r="D3" s="34"/>
      <c r="E3" s="39" t="s">
        <v>100</v>
      </c>
      <c r="F3" s="39"/>
      <c r="G3" s="14"/>
      <c r="H3" s="14"/>
      <c r="I3" s="14"/>
      <c r="J3" s="1"/>
      <c r="K3" s="1"/>
      <c r="L3" s="1"/>
      <c r="M3" s="1"/>
      <c r="N3" s="1"/>
    </row>
    <row r="4" spans="1:14" x14ac:dyDescent="0.25">
      <c r="A4" s="34"/>
      <c r="B4" s="34"/>
      <c r="C4" s="34"/>
      <c r="D4" s="65"/>
      <c r="E4" s="65"/>
      <c r="F4" s="65"/>
      <c r="G4" s="2"/>
      <c r="H4" s="2"/>
      <c r="I4" s="2"/>
      <c r="J4" s="1"/>
      <c r="K4" s="1"/>
      <c r="L4" s="1"/>
      <c r="M4" s="1"/>
      <c r="N4" s="1"/>
    </row>
    <row r="5" spans="1:14" x14ac:dyDescent="0.25">
      <c r="A5" s="34"/>
      <c r="B5" s="34"/>
      <c r="C5" s="34"/>
      <c r="D5" s="34"/>
      <c r="E5" s="34"/>
      <c r="F5" s="34"/>
    </row>
    <row r="6" spans="1:14" x14ac:dyDescent="0.25">
      <c r="A6" s="54" t="s">
        <v>18</v>
      </c>
      <c r="B6" s="34"/>
      <c r="C6" s="34"/>
      <c r="D6" s="34"/>
      <c r="E6" s="34"/>
      <c r="F6" s="34"/>
      <c r="G6" s="13"/>
      <c r="H6" s="17"/>
      <c r="I6" s="19"/>
    </row>
    <row r="7" spans="1:14" x14ac:dyDescent="0.25">
      <c r="A7" s="54" t="s">
        <v>102</v>
      </c>
      <c r="B7" s="34"/>
      <c r="C7" s="34"/>
      <c r="D7" s="34"/>
      <c r="E7" s="34"/>
      <c r="F7" s="34"/>
      <c r="G7" s="13"/>
      <c r="H7" s="17"/>
      <c r="I7" s="19"/>
    </row>
    <row r="8" spans="1:14" x14ac:dyDescent="0.25">
      <c r="A8" s="54" t="s">
        <v>101</v>
      </c>
      <c r="B8" s="34"/>
      <c r="C8" s="34"/>
      <c r="D8" s="34"/>
      <c r="E8" s="34"/>
      <c r="F8" s="34"/>
      <c r="G8" s="13"/>
      <c r="H8" s="17"/>
      <c r="I8" s="19"/>
    </row>
    <row r="9" spans="1:14" x14ac:dyDescent="0.25">
      <c r="A9" s="34"/>
      <c r="B9" s="34"/>
      <c r="C9" s="34"/>
      <c r="D9" s="34"/>
      <c r="E9" s="34"/>
      <c r="F9" s="34"/>
      <c r="G9" s="13"/>
      <c r="H9" s="17"/>
      <c r="I9" s="19"/>
    </row>
    <row r="10" spans="1:14" x14ac:dyDescent="0.25">
      <c r="A10" s="34"/>
      <c r="B10" s="34"/>
      <c r="C10" s="34"/>
      <c r="D10" s="34"/>
      <c r="E10" s="34"/>
      <c r="F10" s="34"/>
      <c r="G10" s="13"/>
      <c r="H10" s="17"/>
      <c r="I10" s="19"/>
    </row>
    <row r="11" spans="1:14" x14ac:dyDescent="0.25">
      <c r="A11" s="34"/>
      <c r="B11" s="34"/>
      <c r="C11" s="34"/>
      <c r="D11" s="39" t="s">
        <v>82</v>
      </c>
      <c r="E11" s="34"/>
      <c r="F11" s="34"/>
      <c r="G11" s="13"/>
      <c r="H11" s="17"/>
      <c r="I11" s="19"/>
    </row>
    <row r="12" spans="1:14" x14ac:dyDescent="0.25">
      <c r="A12" s="9"/>
      <c r="B12" s="9"/>
      <c r="C12" s="16"/>
      <c r="D12" s="11"/>
      <c r="E12" s="9"/>
      <c r="F12" s="16"/>
      <c r="G12" s="13"/>
      <c r="H12" s="17"/>
      <c r="I12" s="19"/>
    </row>
    <row r="13" spans="1:14" ht="15.75" thickBot="1" x14ac:dyDescent="0.3"/>
    <row r="14" spans="1:14" ht="36" x14ac:dyDescent="0.25">
      <c r="A14" s="50" t="s">
        <v>5</v>
      </c>
      <c r="B14" s="55" t="s">
        <v>16</v>
      </c>
      <c r="C14" s="199" t="s">
        <v>2</v>
      </c>
      <c r="D14" s="199"/>
      <c r="E14" s="51" t="s">
        <v>13</v>
      </c>
      <c r="F14" s="51" t="s">
        <v>0</v>
      </c>
      <c r="G14" s="51" t="s">
        <v>17</v>
      </c>
      <c r="H14" s="51" t="s">
        <v>60</v>
      </c>
      <c r="I14" s="51" t="s">
        <v>65</v>
      </c>
      <c r="J14" s="51" t="s">
        <v>3</v>
      </c>
      <c r="K14" s="52" t="s">
        <v>4</v>
      </c>
    </row>
    <row r="15" spans="1:14" ht="126.75" customHeight="1" x14ac:dyDescent="0.25">
      <c r="A15" s="187" t="s">
        <v>35</v>
      </c>
      <c r="B15" s="21" t="s">
        <v>36</v>
      </c>
      <c r="C15" s="56" t="s">
        <v>37</v>
      </c>
      <c r="D15" s="69" t="s">
        <v>187</v>
      </c>
      <c r="E15" s="100" t="s">
        <v>83</v>
      </c>
      <c r="F15" s="69" t="s">
        <v>188</v>
      </c>
      <c r="G15" s="100"/>
      <c r="H15" s="23">
        <v>44593</v>
      </c>
      <c r="I15" s="23">
        <v>44834</v>
      </c>
      <c r="J15" s="53" t="s">
        <v>64</v>
      </c>
      <c r="K15" s="180">
        <f>AVERAGE(J15:J32)</f>
        <v>0.57999999999999996</v>
      </c>
    </row>
    <row r="16" spans="1:14" ht="175.5" customHeight="1" x14ac:dyDescent="0.25">
      <c r="A16" s="187"/>
      <c r="B16" s="21"/>
      <c r="C16" s="56" t="s">
        <v>23</v>
      </c>
      <c r="D16" s="100" t="s">
        <v>189</v>
      </c>
      <c r="E16" s="69" t="s">
        <v>83</v>
      </c>
      <c r="F16" s="148" t="s">
        <v>190</v>
      </c>
      <c r="G16" s="100" t="s">
        <v>228</v>
      </c>
      <c r="H16" s="23">
        <v>44593</v>
      </c>
      <c r="I16" s="23">
        <v>44651</v>
      </c>
      <c r="J16" s="53">
        <v>0.6</v>
      </c>
      <c r="K16" s="181"/>
    </row>
    <row r="17" spans="1:11" ht="109.5" customHeight="1" x14ac:dyDescent="0.25">
      <c r="A17" s="187"/>
      <c r="B17" s="100"/>
      <c r="C17" s="56" t="s">
        <v>51</v>
      </c>
      <c r="D17" s="100" t="s">
        <v>191</v>
      </c>
      <c r="E17" s="69" t="s">
        <v>83</v>
      </c>
      <c r="F17" s="148" t="s">
        <v>192</v>
      </c>
      <c r="G17" s="100" t="s">
        <v>229</v>
      </c>
      <c r="H17" s="23">
        <v>44593</v>
      </c>
      <c r="I17" s="23">
        <v>44651</v>
      </c>
      <c r="J17" s="53">
        <v>0.3</v>
      </c>
      <c r="K17" s="181"/>
    </row>
    <row r="18" spans="1:11" ht="135.75" customHeight="1" x14ac:dyDescent="0.25">
      <c r="A18" s="187"/>
      <c r="B18" s="177" t="s">
        <v>38</v>
      </c>
      <c r="C18" s="101" t="s">
        <v>39</v>
      </c>
      <c r="D18" s="100" t="s">
        <v>193</v>
      </c>
      <c r="E18" s="100" t="s">
        <v>194</v>
      </c>
      <c r="F18" s="148" t="s">
        <v>195</v>
      </c>
      <c r="G18" s="100" t="s">
        <v>227</v>
      </c>
      <c r="H18" s="23">
        <v>44593</v>
      </c>
      <c r="I18" s="23">
        <v>44651</v>
      </c>
      <c r="J18" s="53">
        <v>1</v>
      </c>
      <c r="K18" s="181"/>
    </row>
    <row r="19" spans="1:11" ht="87" customHeight="1" x14ac:dyDescent="0.25">
      <c r="A19" s="187"/>
      <c r="B19" s="177"/>
      <c r="C19" s="101" t="s">
        <v>41</v>
      </c>
      <c r="D19" s="100" t="s">
        <v>196</v>
      </c>
      <c r="E19" s="100" t="s">
        <v>197</v>
      </c>
      <c r="F19" s="148" t="s">
        <v>198</v>
      </c>
      <c r="G19" s="100"/>
      <c r="H19" s="23">
        <v>44593</v>
      </c>
      <c r="I19" s="23">
        <v>44926</v>
      </c>
      <c r="J19" s="53" t="s">
        <v>64</v>
      </c>
      <c r="K19" s="181"/>
    </row>
    <row r="20" spans="1:11" ht="132" customHeight="1" x14ac:dyDescent="0.25">
      <c r="A20" s="187"/>
      <c r="B20" s="177"/>
      <c r="C20" s="101" t="s">
        <v>52</v>
      </c>
      <c r="D20" s="158" t="s">
        <v>199</v>
      </c>
      <c r="E20" s="100" t="s">
        <v>194</v>
      </c>
      <c r="F20" s="148" t="s">
        <v>128</v>
      </c>
      <c r="G20" s="158" t="s">
        <v>284</v>
      </c>
      <c r="H20" s="23">
        <v>44593</v>
      </c>
      <c r="I20" s="23">
        <v>44926</v>
      </c>
      <c r="J20" s="53" t="s">
        <v>64</v>
      </c>
      <c r="K20" s="181"/>
    </row>
    <row r="21" spans="1:11" ht="108" x14ac:dyDescent="0.25">
      <c r="A21" s="187"/>
      <c r="B21" s="177"/>
      <c r="C21" s="101" t="s">
        <v>70</v>
      </c>
      <c r="D21" s="149" t="s">
        <v>200</v>
      </c>
      <c r="E21" s="69" t="s">
        <v>85</v>
      </c>
      <c r="F21" s="148" t="s">
        <v>201</v>
      </c>
      <c r="G21" s="69"/>
      <c r="H21" s="23">
        <v>44593</v>
      </c>
      <c r="I21" s="23">
        <v>44926</v>
      </c>
      <c r="J21" s="53" t="s">
        <v>64</v>
      </c>
      <c r="K21" s="181"/>
    </row>
    <row r="22" spans="1:11" ht="177" customHeight="1" x14ac:dyDescent="0.25">
      <c r="A22" s="187"/>
      <c r="B22" s="177"/>
      <c r="C22" s="101" t="s">
        <v>84</v>
      </c>
      <c r="D22" s="100" t="s">
        <v>202</v>
      </c>
      <c r="E22" s="100" t="s">
        <v>203</v>
      </c>
      <c r="F22" s="148" t="s">
        <v>204</v>
      </c>
      <c r="G22" s="100"/>
      <c r="H22" s="23">
        <v>44593</v>
      </c>
      <c r="I22" s="23">
        <v>44742</v>
      </c>
      <c r="J22" s="53" t="s">
        <v>64</v>
      </c>
      <c r="K22" s="181"/>
    </row>
    <row r="23" spans="1:11" ht="135" x14ac:dyDescent="0.25">
      <c r="A23" s="187" t="s">
        <v>35</v>
      </c>
      <c r="B23" s="177" t="s">
        <v>42</v>
      </c>
      <c r="C23" s="101" t="s">
        <v>43</v>
      </c>
      <c r="D23" s="100" t="s">
        <v>86</v>
      </c>
      <c r="E23" s="100" t="s">
        <v>87</v>
      </c>
      <c r="F23" s="148" t="s">
        <v>205</v>
      </c>
      <c r="G23" s="100"/>
      <c r="H23" s="23">
        <v>44593</v>
      </c>
      <c r="I23" s="23">
        <v>44926</v>
      </c>
      <c r="J23" s="53" t="s">
        <v>64</v>
      </c>
      <c r="K23" s="181"/>
    </row>
    <row r="24" spans="1:11" ht="161.25" customHeight="1" x14ac:dyDescent="0.25">
      <c r="A24" s="187"/>
      <c r="B24" s="177"/>
      <c r="C24" s="101" t="s">
        <v>28</v>
      </c>
      <c r="D24" s="100" t="s">
        <v>206</v>
      </c>
      <c r="E24" s="100" t="s">
        <v>207</v>
      </c>
      <c r="F24" s="148" t="s">
        <v>208</v>
      </c>
      <c r="G24" s="100"/>
      <c r="H24" s="23">
        <v>44593</v>
      </c>
      <c r="I24" s="23">
        <v>44926</v>
      </c>
      <c r="J24" s="53" t="s">
        <v>64</v>
      </c>
      <c r="K24" s="181"/>
    </row>
    <row r="25" spans="1:11" ht="161.25" customHeight="1" x14ac:dyDescent="0.25">
      <c r="A25" s="187"/>
      <c r="B25" s="100"/>
      <c r="C25" s="101" t="s">
        <v>29</v>
      </c>
      <c r="D25" s="100" t="s">
        <v>209</v>
      </c>
      <c r="E25" s="100" t="s">
        <v>207</v>
      </c>
      <c r="F25" s="148" t="s">
        <v>210</v>
      </c>
      <c r="G25" s="100"/>
      <c r="H25" s="23">
        <v>44593</v>
      </c>
      <c r="I25" s="23">
        <v>44926</v>
      </c>
      <c r="J25" s="53" t="s">
        <v>64</v>
      </c>
      <c r="K25" s="181"/>
    </row>
    <row r="26" spans="1:11" ht="68.25" customHeight="1" x14ac:dyDescent="0.25">
      <c r="A26" s="187"/>
      <c r="B26" s="100"/>
      <c r="C26" s="101" t="s">
        <v>120</v>
      </c>
      <c r="D26" s="100" t="s">
        <v>211</v>
      </c>
      <c r="E26" s="100" t="s">
        <v>207</v>
      </c>
      <c r="F26" s="148" t="s">
        <v>212</v>
      </c>
      <c r="G26" s="100"/>
      <c r="H26" s="23">
        <v>44593</v>
      </c>
      <c r="I26" s="23">
        <v>44926</v>
      </c>
      <c r="J26" s="53" t="s">
        <v>64</v>
      </c>
      <c r="K26" s="181"/>
    </row>
    <row r="27" spans="1:11" ht="147" customHeight="1" x14ac:dyDescent="0.25">
      <c r="A27" s="187"/>
      <c r="B27" s="177" t="s">
        <v>44</v>
      </c>
      <c r="C27" s="56" t="s">
        <v>45</v>
      </c>
      <c r="D27" s="100" t="s">
        <v>213</v>
      </c>
      <c r="E27" s="100" t="s">
        <v>194</v>
      </c>
      <c r="F27" s="148" t="s">
        <v>128</v>
      </c>
      <c r="G27" s="100"/>
      <c r="H27" s="23">
        <v>44593</v>
      </c>
      <c r="I27" s="23">
        <v>44742</v>
      </c>
      <c r="J27" s="53" t="s">
        <v>64</v>
      </c>
      <c r="K27" s="181"/>
    </row>
    <row r="28" spans="1:11" ht="262.5" customHeight="1" x14ac:dyDescent="0.25">
      <c r="A28" s="187"/>
      <c r="B28" s="177"/>
      <c r="C28" s="56" t="s">
        <v>46</v>
      </c>
      <c r="D28" s="100" t="s">
        <v>214</v>
      </c>
      <c r="E28" s="100" t="s">
        <v>215</v>
      </c>
      <c r="F28" s="148" t="s">
        <v>128</v>
      </c>
      <c r="G28" s="67"/>
      <c r="H28" s="23">
        <v>44593</v>
      </c>
      <c r="I28" s="23">
        <v>44926</v>
      </c>
      <c r="J28" s="53" t="s">
        <v>64</v>
      </c>
      <c r="K28" s="181"/>
    </row>
    <row r="29" spans="1:11" ht="239.25" customHeight="1" x14ac:dyDescent="0.25">
      <c r="A29" s="187"/>
      <c r="B29" s="187" t="s">
        <v>47</v>
      </c>
      <c r="C29" s="56" t="s">
        <v>48</v>
      </c>
      <c r="D29" s="100" t="s">
        <v>88</v>
      </c>
      <c r="E29" s="100" t="s">
        <v>216</v>
      </c>
      <c r="F29" s="148" t="s">
        <v>217</v>
      </c>
      <c r="G29" s="158" t="s">
        <v>283</v>
      </c>
      <c r="H29" s="23">
        <v>44593</v>
      </c>
      <c r="I29" s="23">
        <v>44926</v>
      </c>
      <c r="J29" s="53">
        <v>0</v>
      </c>
      <c r="K29" s="181"/>
    </row>
    <row r="30" spans="1:11" ht="96" x14ac:dyDescent="0.25">
      <c r="A30" s="187"/>
      <c r="B30" s="187"/>
      <c r="C30" s="56" t="s">
        <v>77</v>
      </c>
      <c r="D30" s="100" t="s">
        <v>218</v>
      </c>
      <c r="E30" s="100" t="s">
        <v>216</v>
      </c>
      <c r="F30" s="148" t="s">
        <v>219</v>
      </c>
      <c r="G30" s="158" t="s">
        <v>281</v>
      </c>
      <c r="H30" s="23">
        <v>44593</v>
      </c>
      <c r="I30" s="23">
        <v>44926</v>
      </c>
      <c r="J30" s="53">
        <v>1</v>
      </c>
      <c r="K30" s="181"/>
    </row>
    <row r="31" spans="1:11" ht="112.5" x14ac:dyDescent="0.25">
      <c r="A31" s="150"/>
      <c r="B31" s="135"/>
      <c r="C31" s="135" t="s">
        <v>78</v>
      </c>
      <c r="D31" s="151" t="s">
        <v>220</v>
      </c>
      <c r="E31" s="152" t="s">
        <v>221</v>
      </c>
      <c r="F31" s="148" t="s">
        <v>222</v>
      </c>
      <c r="G31" s="152"/>
      <c r="H31" s="23">
        <v>44593</v>
      </c>
      <c r="I31" s="23">
        <v>44926</v>
      </c>
      <c r="J31" s="153" t="s">
        <v>64</v>
      </c>
      <c r="K31" s="181"/>
    </row>
    <row r="32" spans="1:11" ht="157.5" x14ac:dyDescent="0.25">
      <c r="A32" s="133"/>
      <c r="B32" s="133" t="s">
        <v>14</v>
      </c>
      <c r="C32" s="155" t="s">
        <v>80</v>
      </c>
      <c r="D32" s="151" t="s">
        <v>223</v>
      </c>
      <c r="E32" s="156" t="s">
        <v>207</v>
      </c>
      <c r="F32" s="154" t="s">
        <v>224</v>
      </c>
      <c r="G32" s="133"/>
      <c r="H32" s="23">
        <v>44593</v>
      </c>
      <c r="I32" s="23">
        <v>44926</v>
      </c>
      <c r="J32" s="155" t="s">
        <v>64</v>
      </c>
      <c r="K32" s="196"/>
    </row>
    <row r="33" spans="1:11" x14ac:dyDescent="0.25">
      <c r="E33" s="3"/>
      <c r="F33" s="16"/>
      <c r="G33" s="13"/>
      <c r="H33" s="17"/>
      <c r="I33" s="19"/>
      <c r="J33" s="3"/>
      <c r="K33" s="5"/>
    </row>
    <row r="34" spans="1:11" x14ac:dyDescent="0.25">
      <c r="E34" s="3"/>
      <c r="F34" s="16"/>
      <c r="G34" s="13"/>
      <c r="H34" s="17"/>
      <c r="I34" s="19"/>
      <c r="J34" s="3"/>
      <c r="K34" s="5"/>
    </row>
    <row r="35" spans="1:11" x14ac:dyDescent="0.25">
      <c r="A35" s="5"/>
      <c r="B35" s="5"/>
      <c r="C35" s="5"/>
      <c r="D35" s="5"/>
      <c r="E35" s="5"/>
      <c r="F35" s="5"/>
      <c r="G35" s="5"/>
      <c r="H35" s="5"/>
      <c r="I35" s="5"/>
      <c r="J35" s="5"/>
      <c r="K35" s="5"/>
    </row>
    <row r="36" spans="1:11" x14ac:dyDescent="0.25">
      <c r="A36" s="5"/>
      <c r="B36" s="5"/>
      <c r="C36" s="5"/>
      <c r="D36" s="5"/>
      <c r="E36" s="5"/>
      <c r="F36" s="5"/>
      <c r="G36" s="5"/>
      <c r="H36" s="5"/>
      <c r="I36" s="5"/>
      <c r="J36" s="5"/>
      <c r="K36" s="5"/>
    </row>
    <row r="37" spans="1:11" x14ac:dyDescent="0.25">
      <c r="A37" s="5"/>
      <c r="B37" s="5"/>
      <c r="C37" s="5"/>
      <c r="D37" s="5"/>
      <c r="E37" s="5"/>
      <c r="F37" s="5"/>
      <c r="G37" s="5"/>
      <c r="H37" s="5"/>
      <c r="I37" s="5"/>
      <c r="J37" s="5"/>
      <c r="K37" s="5"/>
    </row>
    <row r="38" spans="1:11" x14ac:dyDescent="0.25">
      <c r="A38" s="191" t="s">
        <v>15</v>
      </c>
      <c r="B38" s="191"/>
      <c r="C38" s="191"/>
      <c r="D38" s="191"/>
      <c r="E38" s="5"/>
      <c r="F38" s="5"/>
      <c r="G38" s="5"/>
      <c r="H38" s="5"/>
      <c r="I38" s="5"/>
      <c r="J38" s="5"/>
      <c r="K38" s="5"/>
    </row>
    <row r="39" spans="1:11" x14ac:dyDescent="0.25">
      <c r="A39" s="10" t="s">
        <v>1</v>
      </c>
      <c r="B39" s="10"/>
      <c r="C39" s="12"/>
      <c r="D39" s="3"/>
      <c r="E39" s="5"/>
      <c r="F39" s="5"/>
      <c r="G39" s="5"/>
      <c r="H39" s="5"/>
      <c r="I39" s="5"/>
      <c r="J39" s="5"/>
      <c r="K39" s="5"/>
    </row>
    <row r="40" spans="1:11" x14ac:dyDescent="0.25">
      <c r="A40" s="5"/>
      <c r="B40" s="5"/>
      <c r="C40" s="5"/>
      <c r="D40" s="5"/>
      <c r="E40" s="5"/>
      <c r="F40" s="5"/>
      <c r="G40" s="5"/>
      <c r="H40" s="5"/>
      <c r="I40" s="5"/>
      <c r="J40" s="5"/>
      <c r="K40" s="5"/>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row r="43" spans="1:11" x14ac:dyDescent="0.25">
      <c r="A43" s="5"/>
      <c r="B43" s="5"/>
      <c r="C43" s="5"/>
      <c r="D43" s="5"/>
      <c r="E43" s="5"/>
      <c r="F43" s="5"/>
      <c r="G43" s="5"/>
      <c r="H43" s="5"/>
      <c r="I43" s="5"/>
      <c r="J43" s="5"/>
      <c r="K43" s="5"/>
    </row>
    <row r="44" spans="1:11" x14ac:dyDescent="0.25">
      <c r="A44" s="5"/>
      <c r="B44" s="5"/>
      <c r="C44" s="5"/>
      <c r="D44" s="5"/>
      <c r="E44" s="5"/>
      <c r="F44" s="5"/>
      <c r="G44" s="5"/>
      <c r="H44" s="5"/>
      <c r="I44" s="5"/>
      <c r="J44" s="5"/>
      <c r="K44" s="5"/>
    </row>
    <row r="45" spans="1:11" x14ac:dyDescent="0.25">
      <c r="A45" s="5"/>
      <c r="B45" s="5"/>
      <c r="C45" s="5"/>
      <c r="D45" s="5"/>
      <c r="E45" s="5"/>
      <c r="F45" s="5"/>
      <c r="G45" s="5"/>
      <c r="H45" s="5"/>
      <c r="I45" s="5"/>
      <c r="J45" s="5"/>
      <c r="K45" s="5"/>
    </row>
    <row r="46" spans="1:11" x14ac:dyDescent="0.25">
      <c r="A46" s="5"/>
      <c r="B46" s="5"/>
      <c r="C46" s="5"/>
      <c r="D46" s="5"/>
      <c r="E46" s="5"/>
      <c r="F46" s="5"/>
      <c r="G46" s="5"/>
      <c r="H46" s="5"/>
      <c r="I46" s="5"/>
      <c r="J46" s="5"/>
      <c r="K46" s="5"/>
    </row>
    <row r="47" spans="1:11" x14ac:dyDescent="0.25">
      <c r="A47" s="5"/>
      <c r="B47" s="5"/>
      <c r="C47" s="5"/>
      <c r="D47" s="5"/>
      <c r="E47" s="5"/>
      <c r="F47" s="5"/>
      <c r="G47" s="5"/>
      <c r="H47" s="5"/>
      <c r="I47" s="5"/>
      <c r="J47" s="5"/>
      <c r="K47" s="5"/>
    </row>
    <row r="48" spans="1:11" x14ac:dyDescent="0.25">
      <c r="A48" s="5"/>
      <c r="B48" s="5"/>
      <c r="C48" s="5"/>
      <c r="D48" s="5"/>
      <c r="E48" s="5"/>
      <c r="F48" s="5"/>
      <c r="G48" s="5"/>
      <c r="H48" s="5"/>
      <c r="I48" s="5"/>
      <c r="J48" s="5"/>
      <c r="K48" s="5"/>
    </row>
    <row r="49" spans="1:11" x14ac:dyDescent="0.25">
      <c r="A49" s="5"/>
      <c r="B49" s="5"/>
      <c r="C49" s="5"/>
      <c r="D49" s="5"/>
      <c r="E49" s="5"/>
      <c r="F49" s="5"/>
      <c r="G49" s="5"/>
      <c r="H49" s="5"/>
      <c r="I49" s="5"/>
      <c r="J49" s="5"/>
      <c r="K49" s="5"/>
    </row>
    <row r="50" spans="1:11" x14ac:dyDescent="0.25">
      <c r="A50" s="5"/>
      <c r="B50" s="5"/>
      <c r="C50" s="5"/>
      <c r="D50" s="5"/>
      <c r="E50" s="5"/>
      <c r="F50" s="5"/>
      <c r="G50" s="5"/>
      <c r="H50" s="5"/>
      <c r="I50" s="5"/>
      <c r="J50" s="5"/>
      <c r="K50" s="5"/>
    </row>
    <row r="51" spans="1:11" x14ac:dyDescent="0.25">
      <c r="A51" s="5"/>
      <c r="B51" s="5"/>
      <c r="C51" s="5"/>
      <c r="D51" s="5"/>
      <c r="E51" s="5"/>
      <c r="F51" s="5"/>
      <c r="G51" s="5"/>
      <c r="H51" s="5"/>
      <c r="I51" s="5"/>
      <c r="J51" s="5"/>
      <c r="K51" s="5"/>
    </row>
    <row r="52" spans="1:11" x14ac:dyDescent="0.25">
      <c r="A52" s="5"/>
      <c r="B52" s="5"/>
      <c r="C52" s="5"/>
      <c r="D52" s="5"/>
      <c r="E52" s="5"/>
      <c r="F52" s="5"/>
      <c r="G52" s="5"/>
      <c r="H52" s="5"/>
      <c r="I52" s="5"/>
      <c r="J52" s="5"/>
      <c r="K52" s="5"/>
    </row>
    <row r="53" spans="1:11" x14ac:dyDescent="0.25">
      <c r="A53" s="5"/>
      <c r="B53" s="5"/>
      <c r="C53" s="5"/>
      <c r="D53" s="5"/>
      <c r="E53" s="5"/>
      <c r="F53" s="5"/>
      <c r="G53" s="5"/>
      <c r="H53" s="5"/>
      <c r="I53" s="5"/>
      <c r="J53" s="5"/>
      <c r="K53" s="5"/>
    </row>
    <row r="54" spans="1:11" x14ac:dyDescent="0.25">
      <c r="A54" s="5"/>
      <c r="B54" s="5"/>
      <c r="C54" s="5"/>
      <c r="D54" s="5"/>
      <c r="E54" s="5"/>
      <c r="F54" s="5"/>
      <c r="G54" s="5"/>
      <c r="H54" s="5"/>
      <c r="I54" s="5"/>
      <c r="J54" s="5"/>
      <c r="K54" s="5"/>
    </row>
    <row r="55" spans="1:11" x14ac:dyDescent="0.25">
      <c r="A55" s="5"/>
      <c r="B55" s="5"/>
      <c r="C55" s="5"/>
      <c r="D55" s="5"/>
      <c r="E55" s="5"/>
      <c r="F55" s="5"/>
      <c r="G55" s="5"/>
      <c r="H55" s="5"/>
      <c r="I55" s="5"/>
      <c r="J55" s="5"/>
      <c r="K55" s="5"/>
    </row>
    <row r="56" spans="1:11" x14ac:dyDescent="0.25">
      <c r="A56" s="5"/>
      <c r="B56" s="5"/>
      <c r="C56" s="5"/>
      <c r="D56" s="5"/>
      <c r="E56" s="5"/>
      <c r="F56" s="5"/>
      <c r="G56" s="5"/>
      <c r="H56" s="5"/>
      <c r="I56" s="5"/>
      <c r="J56" s="5"/>
      <c r="K56" s="5"/>
    </row>
    <row r="57" spans="1:11" x14ac:dyDescent="0.25">
      <c r="A57" s="5"/>
      <c r="B57" s="5"/>
      <c r="C57" s="5"/>
      <c r="D57" s="5"/>
      <c r="E57" s="5"/>
      <c r="F57" s="5"/>
      <c r="G57" s="5"/>
      <c r="H57" s="5"/>
      <c r="I57" s="5"/>
      <c r="J57" s="5"/>
      <c r="K57" s="5"/>
    </row>
    <row r="58" spans="1:11" x14ac:dyDescent="0.25">
      <c r="A58" s="5"/>
      <c r="B58" s="5"/>
      <c r="C58" s="5"/>
      <c r="D58" s="5"/>
      <c r="E58" s="5"/>
      <c r="F58" s="5"/>
      <c r="G58" s="5"/>
      <c r="H58" s="5"/>
      <c r="I58" s="5"/>
      <c r="J58" s="5"/>
      <c r="K58" s="5"/>
    </row>
    <row r="59" spans="1:11" x14ac:dyDescent="0.25">
      <c r="A59" s="5"/>
      <c r="B59" s="5"/>
      <c r="C59" s="5"/>
      <c r="D59" s="5"/>
      <c r="E59" s="5"/>
      <c r="F59" s="5"/>
      <c r="G59" s="5"/>
      <c r="H59" s="5"/>
      <c r="I59" s="5"/>
      <c r="J59" s="5"/>
      <c r="K59" s="5"/>
    </row>
    <row r="60" spans="1:11" x14ac:dyDescent="0.25">
      <c r="A60" s="5"/>
      <c r="B60" s="5"/>
      <c r="C60" s="5"/>
      <c r="D60" s="5"/>
      <c r="E60" s="5"/>
      <c r="F60" s="5"/>
      <c r="G60" s="5"/>
      <c r="H60" s="5"/>
      <c r="I60" s="5"/>
      <c r="J60" s="5"/>
      <c r="K60" s="5"/>
    </row>
    <row r="61" spans="1:11" x14ac:dyDescent="0.25">
      <c r="A61" s="5"/>
      <c r="B61" s="5"/>
      <c r="C61" s="5"/>
      <c r="D61" s="5"/>
      <c r="E61" s="5"/>
      <c r="F61" s="5"/>
      <c r="G61" s="5"/>
      <c r="H61" s="5"/>
      <c r="I61" s="5"/>
      <c r="J61" s="5"/>
      <c r="K61" s="5"/>
    </row>
    <row r="62" spans="1:11" x14ac:dyDescent="0.25">
      <c r="A62" s="5"/>
      <c r="B62" s="5"/>
      <c r="C62" s="5"/>
      <c r="D62" s="5"/>
      <c r="E62" s="5"/>
      <c r="F62" s="5"/>
      <c r="G62" s="5"/>
      <c r="H62" s="5"/>
      <c r="I62" s="5"/>
      <c r="J62" s="5"/>
      <c r="K62" s="5"/>
    </row>
    <row r="63" spans="1:11" x14ac:dyDescent="0.25">
      <c r="A63" s="5"/>
      <c r="B63" s="5"/>
      <c r="C63" s="5"/>
      <c r="D63" s="5"/>
      <c r="E63" s="5"/>
      <c r="F63" s="5"/>
      <c r="G63" s="5"/>
      <c r="H63" s="5"/>
      <c r="I63" s="5"/>
      <c r="J63" s="5"/>
      <c r="K63" s="5"/>
    </row>
    <row r="64" spans="1:11" x14ac:dyDescent="0.25">
      <c r="A64" s="5"/>
      <c r="B64" s="5"/>
      <c r="C64" s="5"/>
      <c r="D64" s="5"/>
      <c r="E64" s="5"/>
      <c r="F64" s="5"/>
      <c r="G64" s="5"/>
      <c r="H64" s="5"/>
      <c r="I64" s="5"/>
      <c r="J64" s="5"/>
      <c r="K64" s="5"/>
    </row>
    <row r="65" spans="1:11" x14ac:dyDescent="0.25">
      <c r="A65" s="5"/>
      <c r="B65" s="5"/>
      <c r="C65" s="5"/>
      <c r="D65" s="5"/>
      <c r="E65" s="5"/>
      <c r="F65" s="5"/>
      <c r="G65" s="5"/>
      <c r="H65" s="5"/>
      <c r="I65" s="5"/>
      <c r="J65" s="5"/>
      <c r="K65" s="5"/>
    </row>
    <row r="66" spans="1:11" x14ac:dyDescent="0.25">
      <c r="A66" s="5"/>
      <c r="B66" s="5"/>
      <c r="C66" s="5"/>
      <c r="D66" s="5"/>
      <c r="E66" s="5"/>
      <c r="F66" s="5"/>
      <c r="G66" s="5"/>
      <c r="H66" s="5"/>
      <c r="I66" s="5"/>
      <c r="J66" s="5"/>
      <c r="K66" s="5"/>
    </row>
    <row r="67" spans="1:11" x14ac:dyDescent="0.25">
      <c r="A67" s="5"/>
      <c r="B67" s="5"/>
      <c r="C67" s="5"/>
      <c r="D67" s="5"/>
      <c r="E67" s="5"/>
      <c r="F67" s="5"/>
      <c r="G67" s="5"/>
      <c r="H67" s="5"/>
      <c r="I67" s="5"/>
      <c r="J67" s="5"/>
      <c r="K67" s="5"/>
    </row>
    <row r="68" spans="1:11" x14ac:dyDescent="0.25">
      <c r="A68" s="5"/>
      <c r="B68" s="5"/>
      <c r="C68" s="5"/>
      <c r="D68" s="5"/>
      <c r="E68" s="5"/>
      <c r="F68" s="5"/>
      <c r="G68" s="5"/>
      <c r="H68" s="5"/>
      <c r="I68" s="5"/>
      <c r="J68" s="5"/>
      <c r="K68" s="5"/>
    </row>
    <row r="69" spans="1:11" x14ac:dyDescent="0.25">
      <c r="A69" s="5"/>
      <c r="B69" s="5"/>
      <c r="C69" s="5"/>
      <c r="D69" s="5"/>
      <c r="E69" s="5"/>
      <c r="F69" s="5"/>
      <c r="G69" s="5"/>
      <c r="H69" s="5"/>
      <c r="I69" s="5"/>
      <c r="J69" s="5"/>
      <c r="K69" s="5"/>
    </row>
    <row r="70" spans="1:11" x14ac:dyDescent="0.25">
      <c r="A70" s="5"/>
      <c r="B70" s="5"/>
      <c r="C70" s="5"/>
      <c r="D70" s="5"/>
      <c r="E70" s="5"/>
      <c r="F70" s="5"/>
      <c r="G70" s="5"/>
      <c r="H70" s="5"/>
      <c r="I70" s="5"/>
      <c r="J70" s="5"/>
      <c r="K70" s="5"/>
    </row>
    <row r="71" spans="1:11" x14ac:dyDescent="0.25">
      <c r="A71" s="5"/>
      <c r="B71" s="5"/>
      <c r="C71" s="5"/>
      <c r="D71" s="5"/>
      <c r="E71" s="5"/>
      <c r="F71" s="5"/>
      <c r="G71" s="5"/>
      <c r="H71" s="5"/>
      <c r="I71" s="5"/>
      <c r="J71" s="5"/>
      <c r="K71" s="5"/>
    </row>
    <row r="72" spans="1:11" x14ac:dyDescent="0.25">
      <c r="A72" s="5"/>
      <c r="B72" s="5"/>
      <c r="C72" s="5"/>
      <c r="D72" s="5"/>
      <c r="E72" s="5"/>
      <c r="F72" s="5"/>
      <c r="G72" s="5"/>
      <c r="H72" s="5"/>
      <c r="I72" s="5"/>
      <c r="J72" s="5"/>
      <c r="K72" s="5"/>
    </row>
    <row r="73" spans="1:11" x14ac:dyDescent="0.25">
      <c r="A73" s="5"/>
      <c r="B73" s="5"/>
      <c r="C73" s="5"/>
      <c r="D73" s="5"/>
      <c r="E73" s="5"/>
      <c r="F73" s="5"/>
      <c r="G73" s="5"/>
      <c r="H73" s="5"/>
      <c r="I73" s="5"/>
      <c r="J73" s="5"/>
      <c r="K73" s="5"/>
    </row>
    <row r="74" spans="1:11" x14ac:dyDescent="0.25">
      <c r="A74" s="5"/>
      <c r="B74" s="5"/>
      <c r="C74" s="5"/>
      <c r="D74" s="5"/>
      <c r="E74" s="5"/>
      <c r="F74" s="5"/>
      <c r="G74" s="5"/>
      <c r="H74" s="5"/>
      <c r="I74" s="5"/>
      <c r="J74" s="5"/>
      <c r="K74" s="5"/>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5"/>
      <c r="B78" s="5"/>
      <c r="C78" s="5"/>
      <c r="D78" s="5"/>
      <c r="E78" s="5"/>
      <c r="F78" s="5"/>
      <c r="G78" s="5"/>
      <c r="H78" s="5"/>
      <c r="I78" s="5"/>
      <c r="J78" s="5"/>
      <c r="K78" s="5"/>
    </row>
    <row r="79" spans="1:11" x14ac:dyDescent="0.25">
      <c r="A79" s="5"/>
      <c r="B79" s="5"/>
      <c r="C79" s="5"/>
      <c r="D79" s="5"/>
      <c r="E79" s="5"/>
      <c r="F79" s="5"/>
      <c r="G79" s="5"/>
      <c r="H79" s="5"/>
      <c r="I79" s="5"/>
      <c r="J79" s="5"/>
      <c r="K79" s="5"/>
    </row>
    <row r="80" spans="1:11" x14ac:dyDescent="0.25">
      <c r="A80" s="5"/>
      <c r="B80" s="5"/>
      <c r="C80" s="5"/>
      <c r="D80" s="5"/>
      <c r="E80" s="5"/>
      <c r="F80" s="5"/>
      <c r="G80" s="5"/>
      <c r="H80" s="5"/>
      <c r="I80" s="5"/>
      <c r="J80" s="5"/>
      <c r="K80" s="5"/>
    </row>
    <row r="81" spans="1:11" x14ac:dyDescent="0.25">
      <c r="A81" s="5"/>
      <c r="B81" s="5"/>
      <c r="C81" s="5"/>
      <c r="D81" s="5"/>
      <c r="E81" s="5"/>
      <c r="F81" s="5"/>
      <c r="G81" s="5"/>
      <c r="H81" s="5"/>
      <c r="I81" s="5"/>
      <c r="J81" s="5"/>
      <c r="K81" s="5"/>
    </row>
    <row r="82" spans="1:11" x14ac:dyDescent="0.25">
      <c r="A82" s="5"/>
      <c r="B82" s="5"/>
      <c r="C82" s="5"/>
      <c r="D82" s="5"/>
      <c r="E82" s="5"/>
      <c r="F82" s="5"/>
      <c r="G82" s="5"/>
      <c r="H82" s="5"/>
      <c r="I82" s="5"/>
      <c r="J82" s="5"/>
      <c r="K82" s="5"/>
    </row>
    <row r="83" spans="1:11" x14ac:dyDescent="0.25">
      <c r="A83" s="5"/>
      <c r="B83" s="5"/>
      <c r="C83" s="5"/>
      <c r="D83" s="5"/>
      <c r="E83" s="5"/>
      <c r="F83" s="5"/>
      <c r="G83" s="5"/>
      <c r="H83" s="5"/>
      <c r="I83" s="5"/>
      <c r="J83" s="5"/>
      <c r="K83" s="5"/>
    </row>
    <row r="84" spans="1:11" x14ac:dyDescent="0.25">
      <c r="A84" s="5"/>
      <c r="B84" s="5"/>
      <c r="C84" s="5"/>
      <c r="D84" s="5"/>
      <c r="E84" s="5"/>
      <c r="F84" s="5"/>
      <c r="G84" s="5"/>
      <c r="H84" s="5"/>
      <c r="I84" s="5"/>
      <c r="J84" s="5"/>
      <c r="K84" s="5"/>
    </row>
    <row r="85" spans="1:11" x14ac:dyDescent="0.25">
      <c r="A85" s="5"/>
      <c r="B85" s="5"/>
      <c r="C85" s="5"/>
      <c r="D85" s="5"/>
      <c r="E85" s="5"/>
      <c r="F85" s="5"/>
      <c r="G85" s="5"/>
      <c r="H85" s="5"/>
      <c r="I85" s="5"/>
      <c r="J85" s="5"/>
      <c r="K85" s="5"/>
    </row>
    <row r="86" spans="1:11" x14ac:dyDescent="0.25">
      <c r="A86" s="5"/>
      <c r="B86" s="5"/>
      <c r="C86" s="5"/>
      <c r="D86" s="5"/>
      <c r="E86" s="5"/>
      <c r="F86" s="5"/>
      <c r="G86" s="5"/>
      <c r="H86" s="5"/>
      <c r="I86" s="5"/>
      <c r="J86" s="5"/>
      <c r="K86" s="5"/>
    </row>
    <row r="87" spans="1:11" x14ac:dyDescent="0.25">
      <c r="A87" s="5"/>
      <c r="B87" s="5"/>
      <c r="C87" s="5"/>
      <c r="D87" s="5"/>
      <c r="E87" s="5"/>
      <c r="F87" s="5"/>
      <c r="G87" s="5"/>
      <c r="H87" s="5"/>
      <c r="I87" s="5"/>
      <c r="J87" s="5"/>
      <c r="K87" s="5"/>
    </row>
    <row r="88" spans="1:11" x14ac:dyDescent="0.25">
      <c r="A88" s="5"/>
      <c r="B88" s="5"/>
      <c r="C88" s="5"/>
      <c r="D88" s="5"/>
      <c r="E88" s="5"/>
      <c r="F88" s="5"/>
      <c r="G88" s="5"/>
      <c r="H88" s="5"/>
      <c r="I88" s="5"/>
      <c r="J88" s="5"/>
      <c r="K88" s="5"/>
    </row>
    <row r="89" spans="1:11" x14ac:dyDescent="0.25">
      <c r="A89" s="5"/>
      <c r="B89" s="5"/>
      <c r="C89" s="5"/>
      <c r="D89" s="5"/>
      <c r="E89" s="5"/>
      <c r="F89" s="5"/>
      <c r="G89" s="5"/>
      <c r="H89" s="5"/>
      <c r="I89" s="5"/>
      <c r="J89" s="5"/>
      <c r="K89" s="5"/>
    </row>
    <row r="90" spans="1:11" x14ac:dyDescent="0.25">
      <c r="A90" s="5"/>
      <c r="B90" s="5"/>
      <c r="C90" s="5"/>
      <c r="D90" s="5"/>
      <c r="E90" s="5"/>
      <c r="F90" s="5"/>
      <c r="G90" s="5"/>
      <c r="H90" s="5"/>
      <c r="I90" s="5"/>
      <c r="J90" s="5"/>
      <c r="K90" s="5"/>
    </row>
    <row r="91" spans="1:11" x14ac:dyDescent="0.25">
      <c r="A91" s="5"/>
      <c r="B91" s="5"/>
      <c r="C91" s="5"/>
      <c r="D91" s="5"/>
      <c r="E91" s="5"/>
      <c r="F91" s="5"/>
      <c r="G91" s="5"/>
      <c r="H91" s="5"/>
      <c r="I91" s="5"/>
      <c r="J91" s="5"/>
      <c r="K91" s="5"/>
    </row>
    <row r="92" spans="1:11" x14ac:dyDescent="0.25">
      <c r="A92" s="5"/>
      <c r="B92" s="5"/>
      <c r="C92" s="5"/>
      <c r="D92" s="5"/>
      <c r="E92" s="5"/>
      <c r="F92" s="5"/>
      <c r="G92" s="5"/>
      <c r="H92" s="5"/>
      <c r="I92" s="5"/>
      <c r="J92" s="5"/>
      <c r="K92" s="5"/>
    </row>
    <row r="93" spans="1:11" x14ac:dyDescent="0.25">
      <c r="A93" s="5"/>
      <c r="B93" s="5"/>
      <c r="C93" s="5"/>
      <c r="D93" s="5"/>
      <c r="E93" s="5"/>
      <c r="F93" s="5"/>
      <c r="G93" s="5"/>
      <c r="H93" s="5"/>
      <c r="I93" s="5"/>
      <c r="J93" s="5"/>
      <c r="K93" s="5"/>
    </row>
    <row r="94" spans="1:11" x14ac:dyDescent="0.25">
      <c r="A94" s="5"/>
      <c r="B94" s="5"/>
      <c r="C94" s="5"/>
      <c r="D94" s="5"/>
      <c r="E94" s="5"/>
      <c r="F94" s="5"/>
      <c r="G94" s="5"/>
      <c r="H94" s="5"/>
      <c r="I94" s="5"/>
      <c r="J94" s="5"/>
      <c r="K94" s="5"/>
    </row>
    <row r="95" spans="1:11" x14ac:dyDescent="0.25">
      <c r="A95" s="5"/>
      <c r="B95" s="5"/>
      <c r="C95" s="5"/>
      <c r="D95" s="5"/>
      <c r="E95" s="5"/>
      <c r="F95" s="5"/>
      <c r="G95" s="5"/>
      <c r="H95" s="5"/>
      <c r="I95" s="5"/>
      <c r="J95" s="5"/>
      <c r="K95" s="5"/>
    </row>
    <row r="96" spans="1:11" x14ac:dyDescent="0.25">
      <c r="A96" s="5"/>
      <c r="B96" s="5"/>
      <c r="C96" s="5"/>
      <c r="D96" s="5"/>
      <c r="E96" s="5"/>
      <c r="F96" s="5"/>
      <c r="G96" s="5"/>
      <c r="H96" s="5"/>
      <c r="I96" s="5"/>
      <c r="J96" s="5"/>
      <c r="K96" s="5"/>
    </row>
    <row r="97" spans="1:11" x14ac:dyDescent="0.25">
      <c r="A97" s="5"/>
      <c r="B97" s="5"/>
      <c r="C97" s="5"/>
      <c r="D97" s="5"/>
      <c r="E97" s="5"/>
      <c r="F97" s="5"/>
      <c r="G97" s="5"/>
      <c r="H97" s="5"/>
      <c r="I97" s="5"/>
      <c r="J97" s="5"/>
      <c r="K97" s="5"/>
    </row>
    <row r="98" spans="1:11" x14ac:dyDescent="0.25">
      <c r="A98" s="5"/>
      <c r="B98" s="5"/>
      <c r="C98" s="5"/>
      <c r="D98" s="5"/>
      <c r="E98" s="5"/>
      <c r="F98" s="5"/>
      <c r="G98" s="5"/>
      <c r="H98" s="5"/>
      <c r="I98" s="5"/>
      <c r="J98" s="5"/>
      <c r="K98" s="5"/>
    </row>
    <row r="99" spans="1:11" x14ac:dyDescent="0.25">
      <c r="A99" s="5"/>
      <c r="B99" s="5"/>
      <c r="C99" s="5"/>
      <c r="D99" s="5"/>
      <c r="E99" s="5"/>
      <c r="F99" s="5"/>
      <c r="G99" s="5"/>
      <c r="H99" s="5"/>
      <c r="I99" s="5"/>
      <c r="J99" s="5"/>
      <c r="K99" s="5"/>
    </row>
    <row r="100" spans="1:11" x14ac:dyDescent="0.25">
      <c r="A100" s="5"/>
      <c r="B100" s="5"/>
      <c r="C100" s="5"/>
      <c r="D100" s="5"/>
      <c r="E100" s="5"/>
      <c r="F100" s="5"/>
      <c r="G100" s="5"/>
      <c r="H100" s="5"/>
      <c r="I100" s="5"/>
      <c r="J100" s="5"/>
      <c r="K100" s="5"/>
    </row>
    <row r="101" spans="1:11" x14ac:dyDescent="0.25">
      <c r="A101" s="5"/>
      <c r="B101" s="5"/>
      <c r="C101" s="5"/>
      <c r="D101" s="5"/>
      <c r="E101" s="5"/>
      <c r="F101" s="5"/>
      <c r="G101" s="5"/>
      <c r="H101" s="5"/>
      <c r="I101" s="5"/>
      <c r="J101" s="5"/>
      <c r="K101" s="5"/>
    </row>
    <row r="102" spans="1:11" x14ac:dyDescent="0.25">
      <c r="A102" s="5"/>
      <c r="B102" s="5"/>
      <c r="C102" s="5"/>
      <c r="D102" s="5"/>
      <c r="E102" s="5"/>
      <c r="F102" s="5"/>
      <c r="G102" s="5"/>
      <c r="H102" s="5"/>
      <c r="I102" s="5"/>
      <c r="J102" s="5"/>
      <c r="K102" s="5"/>
    </row>
    <row r="103" spans="1:11" x14ac:dyDescent="0.25">
      <c r="A103" s="5"/>
      <c r="B103" s="5"/>
      <c r="C103" s="5"/>
      <c r="D103" s="5"/>
      <c r="E103" s="5"/>
      <c r="F103" s="5"/>
      <c r="G103" s="5"/>
      <c r="H103" s="5"/>
      <c r="I103" s="5"/>
      <c r="J103" s="5"/>
      <c r="K103" s="5"/>
    </row>
    <row r="104" spans="1:11" x14ac:dyDescent="0.25">
      <c r="A104" s="5"/>
      <c r="B104" s="5"/>
      <c r="C104" s="5"/>
      <c r="D104" s="5"/>
      <c r="E104" s="5"/>
      <c r="F104" s="5"/>
      <c r="G104" s="5"/>
      <c r="H104" s="5"/>
      <c r="I104" s="5"/>
      <c r="J104" s="5"/>
      <c r="K104" s="5"/>
    </row>
    <row r="105" spans="1:11" x14ac:dyDescent="0.25">
      <c r="A105" s="5"/>
      <c r="B105" s="5"/>
      <c r="C105" s="5"/>
      <c r="D105" s="5"/>
      <c r="E105" s="5"/>
      <c r="F105" s="5"/>
      <c r="G105" s="5"/>
      <c r="H105" s="5"/>
      <c r="I105" s="5"/>
      <c r="J105" s="5"/>
      <c r="K105" s="5"/>
    </row>
    <row r="106" spans="1:11" x14ac:dyDescent="0.25">
      <c r="A106" s="5"/>
      <c r="B106" s="5"/>
      <c r="C106" s="5"/>
      <c r="D106" s="5"/>
      <c r="E106" s="5"/>
      <c r="F106" s="5"/>
      <c r="G106" s="5"/>
      <c r="H106" s="5"/>
      <c r="I106" s="5"/>
      <c r="J106" s="5"/>
      <c r="K106" s="5"/>
    </row>
    <row r="107" spans="1:11" x14ac:dyDescent="0.25">
      <c r="A107" s="5"/>
      <c r="B107" s="5"/>
      <c r="C107" s="5"/>
      <c r="D107" s="5"/>
      <c r="E107" s="5"/>
      <c r="F107" s="5"/>
      <c r="G107" s="5"/>
      <c r="H107" s="5"/>
      <c r="I107" s="5"/>
      <c r="J107" s="5"/>
      <c r="K107" s="5"/>
    </row>
    <row r="108" spans="1:11" x14ac:dyDescent="0.25">
      <c r="A108" s="5"/>
      <c r="B108" s="5"/>
      <c r="C108" s="5"/>
      <c r="D108" s="5"/>
      <c r="E108" s="5"/>
      <c r="F108" s="5"/>
      <c r="G108" s="5"/>
      <c r="H108" s="5"/>
      <c r="I108" s="5"/>
      <c r="J108" s="5"/>
      <c r="K108" s="5"/>
    </row>
    <row r="109" spans="1:11" x14ac:dyDescent="0.25">
      <c r="A109" s="5"/>
      <c r="B109" s="5"/>
      <c r="C109" s="5"/>
      <c r="D109" s="5"/>
      <c r="E109" s="5"/>
      <c r="F109" s="5"/>
      <c r="G109" s="5"/>
      <c r="H109" s="5"/>
      <c r="I109" s="5"/>
      <c r="J109" s="5"/>
      <c r="K109" s="5"/>
    </row>
    <row r="110" spans="1:11" x14ac:dyDescent="0.25">
      <c r="A110" s="5"/>
      <c r="B110" s="5"/>
      <c r="C110" s="5"/>
      <c r="D110" s="5"/>
      <c r="E110" s="5"/>
      <c r="F110" s="5"/>
      <c r="G110" s="5"/>
      <c r="H110" s="5"/>
      <c r="I110" s="5"/>
      <c r="J110" s="5"/>
      <c r="K110" s="5"/>
    </row>
    <row r="111" spans="1:11" x14ac:dyDescent="0.25">
      <c r="A111" s="5"/>
      <c r="B111" s="5"/>
      <c r="C111" s="5"/>
      <c r="D111" s="5"/>
      <c r="E111" s="5"/>
      <c r="F111" s="5"/>
      <c r="G111" s="5"/>
      <c r="H111" s="5"/>
      <c r="I111" s="5"/>
      <c r="J111" s="5"/>
      <c r="K111" s="5"/>
    </row>
    <row r="112" spans="1:11" x14ac:dyDescent="0.25">
      <c r="A112" s="5"/>
      <c r="B112" s="5"/>
      <c r="C112" s="5"/>
      <c r="D112" s="5"/>
      <c r="E112" s="5"/>
      <c r="F112" s="5"/>
      <c r="G112" s="5"/>
      <c r="H112" s="5"/>
      <c r="I112" s="5"/>
      <c r="J112" s="5"/>
      <c r="K112" s="5"/>
    </row>
    <row r="113" spans="1:11" x14ac:dyDescent="0.25">
      <c r="A113" s="5"/>
      <c r="B113" s="5"/>
      <c r="C113" s="5"/>
      <c r="D113" s="5"/>
      <c r="E113" s="5"/>
      <c r="F113" s="5"/>
      <c r="G113" s="5"/>
      <c r="H113" s="5"/>
      <c r="I113" s="5"/>
      <c r="J113" s="5"/>
      <c r="K113" s="5"/>
    </row>
    <row r="114" spans="1:11" x14ac:dyDescent="0.25">
      <c r="A114" s="5"/>
      <c r="B114" s="5"/>
      <c r="C114" s="5"/>
      <c r="D114" s="5"/>
      <c r="E114" s="5"/>
      <c r="F114" s="5"/>
      <c r="G114" s="5"/>
      <c r="H114" s="5"/>
      <c r="I114" s="5"/>
      <c r="J114" s="5"/>
      <c r="K114" s="5"/>
    </row>
    <row r="115" spans="1:11" x14ac:dyDescent="0.25">
      <c r="A115" s="5"/>
      <c r="B115" s="5"/>
      <c r="C115" s="5"/>
      <c r="D115" s="5"/>
      <c r="E115" s="5"/>
      <c r="F115" s="5"/>
      <c r="G115" s="5"/>
      <c r="H115" s="5"/>
      <c r="I115" s="5"/>
      <c r="J115" s="5"/>
      <c r="K115" s="5"/>
    </row>
    <row r="116" spans="1:11" x14ac:dyDescent="0.25">
      <c r="A116" s="5"/>
      <c r="B116" s="5"/>
      <c r="C116" s="5"/>
      <c r="D116" s="5"/>
      <c r="E116" s="5"/>
      <c r="F116" s="5"/>
      <c r="G116" s="5"/>
      <c r="H116" s="5"/>
      <c r="I116" s="5"/>
      <c r="J116" s="5"/>
      <c r="K116" s="5"/>
    </row>
    <row r="117" spans="1:11" x14ac:dyDescent="0.25">
      <c r="A117" s="5"/>
      <c r="B117" s="5"/>
      <c r="C117" s="5"/>
      <c r="D117" s="5"/>
      <c r="E117" s="5"/>
      <c r="F117" s="5"/>
      <c r="G117" s="5"/>
      <c r="H117" s="5"/>
      <c r="I117" s="5"/>
      <c r="J117" s="5"/>
      <c r="K117" s="5"/>
    </row>
    <row r="118" spans="1:11" x14ac:dyDescent="0.25">
      <c r="A118" s="5"/>
      <c r="B118" s="5"/>
      <c r="C118" s="5"/>
      <c r="D118" s="5"/>
      <c r="E118" s="5"/>
      <c r="F118" s="5"/>
      <c r="G118" s="5"/>
      <c r="H118" s="5"/>
      <c r="I118" s="5"/>
      <c r="J118" s="5"/>
      <c r="K118" s="5"/>
    </row>
    <row r="119" spans="1:11" x14ac:dyDescent="0.25">
      <c r="A119" s="5"/>
      <c r="B119" s="5"/>
      <c r="C119" s="5"/>
      <c r="D119" s="5"/>
      <c r="E119" s="5"/>
      <c r="F119" s="5"/>
      <c r="G119" s="5"/>
      <c r="H119" s="5"/>
      <c r="I119" s="5"/>
      <c r="J119" s="5"/>
      <c r="K119" s="5"/>
    </row>
    <row r="120" spans="1:11" x14ac:dyDescent="0.25">
      <c r="A120" s="5"/>
      <c r="B120" s="5"/>
      <c r="C120" s="5"/>
      <c r="D120" s="5"/>
      <c r="E120" s="5"/>
      <c r="F120" s="5"/>
      <c r="G120" s="5"/>
      <c r="H120" s="5"/>
      <c r="I120" s="5"/>
      <c r="J120" s="5"/>
      <c r="K120" s="5"/>
    </row>
    <row r="121" spans="1:11" x14ac:dyDescent="0.25">
      <c r="A121" s="5"/>
      <c r="B121" s="5"/>
      <c r="C121" s="5"/>
      <c r="D121" s="5"/>
      <c r="E121" s="5"/>
      <c r="F121" s="5"/>
      <c r="G121" s="5"/>
      <c r="H121" s="5"/>
      <c r="I121" s="5"/>
      <c r="J121" s="5"/>
      <c r="K121" s="5"/>
    </row>
    <row r="122" spans="1:11" x14ac:dyDescent="0.25">
      <c r="A122" s="5"/>
      <c r="B122" s="5"/>
      <c r="C122" s="5"/>
      <c r="D122" s="5"/>
      <c r="E122" s="5"/>
      <c r="F122" s="5"/>
      <c r="G122" s="5"/>
      <c r="H122" s="5"/>
      <c r="I122" s="5"/>
      <c r="J122" s="5"/>
      <c r="K122" s="5"/>
    </row>
  </sheetData>
  <autoFilter ref="A14:N14" xr:uid="{B9E1B992-4DEC-4B7F-B33C-8E2C15A674FA}">
    <filterColumn colId="2" showButton="0"/>
  </autoFilter>
  <mergeCells count="9">
    <mergeCell ref="K15:K32"/>
    <mergeCell ref="C14:D14"/>
    <mergeCell ref="A38:D38"/>
    <mergeCell ref="B18:B22"/>
    <mergeCell ref="B23:B24"/>
    <mergeCell ref="B27:B28"/>
    <mergeCell ref="B29:B30"/>
    <mergeCell ref="A15:A22"/>
    <mergeCell ref="A23:A30"/>
  </mergeCells>
  <conditionalFormatting sqref="J15:K15 J16:J30">
    <cfRule type="cellIs" dxfId="45" priority="1" operator="between">
      <formula>0.71</formula>
      <formula>1</formula>
    </cfRule>
    <cfRule type="cellIs" dxfId="44" priority="2" operator="between">
      <formula>0.31</formula>
      <formula>0.7</formula>
    </cfRule>
    <cfRule type="cellIs" dxfId="43" priority="3" operator="between">
      <formula>0</formula>
      <formula>0.3</formula>
    </cfRule>
  </conditionalFormatting>
  <pageMargins left="0.7" right="0.7" top="0.75" bottom="0.75" header="0.3" footer="0.3"/>
  <pageSetup scale="75"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DBFDD30CEE3548AC7CCE4F22431367" ma:contentTypeVersion="11" ma:contentTypeDescription="Crear nuevo documento." ma:contentTypeScope="" ma:versionID="360f25572094dcd43697e639032d4223">
  <xsd:schema xmlns:xsd="http://www.w3.org/2001/XMLSchema" xmlns:xs="http://www.w3.org/2001/XMLSchema" xmlns:p="http://schemas.microsoft.com/office/2006/metadata/properties" xmlns:ns3="a61378a6-71f9-4fc0-b5ac-e5a0577f7e56" xmlns:ns4="0b6a5634-295b-47ca-a934-684ef6b1c062" targetNamespace="http://schemas.microsoft.com/office/2006/metadata/properties" ma:root="true" ma:fieldsID="688109b2670e199d204c1e65c800518e" ns3:_="" ns4:_="">
    <xsd:import namespace="a61378a6-71f9-4fc0-b5ac-e5a0577f7e56"/>
    <xsd:import namespace="0b6a5634-295b-47ca-a934-684ef6b1c0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378a6-71f9-4fc0-b5ac-e5a0577f7e5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6a5634-295b-47ca-a934-684ef6b1c0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839D04-4C80-488B-85DB-325235CDF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378a6-71f9-4fc0-b5ac-e5a0577f7e56"/>
    <ds:schemaRef ds:uri="0b6a5634-295b-47ca-a934-684ef6b1c0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636543-F1B6-49FF-B3A3-B250E84CAF11}">
  <ds:schemaRefs>
    <ds:schemaRef ds:uri="http://schemas.openxmlformats.org/package/2006/metadata/core-properties"/>
    <ds:schemaRef ds:uri="0b6a5634-295b-47ca-a934-684ef6b1c062"/>
    <ds:schemaRef ds:uri="http://purl.org/dc/terms/"/>
    <ds:schemaRef ds:uri="a61378a6-71f9-4fc0-b5ac-e5a0577f7e56"/>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C4D08E2-09C7-4898-B5B2-7657658B69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CONSOLIDADO PAAC 2022</vt:lpstr>
      <vt:lpstr>AVANCE</vt:lpstr>
      <vt:lpstr>Componente 1</vt:lpstr>
      <vt:lpstr>T.D Componente 1</vt:lpstr>
      <vt:lpstr>Componente 2</vt:lpstr>
      <vt:lpstr>T.D_Componente 2</vt:lpstr>
      <vt:lpstr>Componente 3</vt:lpstr>
      <vt:lpstr>T.D_Componente 3</vt:lpstr>
      <vt:lpstr>Componente 4 </vt:lpstr>
      <vt:lpstr>T.D_Componente 4</vt:lpstr>
      <vt:lpstr>Componente 5</vt:lpstr>
      <vt:lpstr>T.D_Componente 5</vt:lpstr>
      <vt:lpstr>Iniciativas adicionales</vt:lpstr>
      <vt:lpstr>T.D_Iniciativas adicionales</vt:lpstr>
      <vt:lpstr>Hoja1EVIDENCIA RESULTADOS SATIS</vt:lpstr>
      <vt:lpstr>'Componente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Soraya Serrano Bornacelly</dc:creator>
  <cp:lastModifiedBy>Juan Manuel Manrique Ramirez</cp:lastModifiedBy>
  <cp:lastPrinted>2022-05-06T13:36:11Z</cp:lastPrinted>
  <dcterms:created xsi:type="dcterms:W3CDTF">2018-09-13T14:00:51Z</dcterms:created>
  <dcterms:modified xsi:type="dcterms:W3CDTF">2022-05-13T15:46:14Z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0x010100DFDBFDD30CEE3548AC7CCE4F22431367</vt:lpwstr>
  </property>
</Properties>
</file>